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4" i="1" l="1"/>
  <c r="G154" i="1"/>
  <c r="I120" i="1"/>
  <c r="G120" i="1"/>
  <c r="I96" i="1"/>
  <c r="G96" i="1"/>
  <c r="I72" i="1"/>
  <c r="G72" i="1"/>
  <c r="I42" i="1"/>
  <c r="G42" i="1"/>
  <c r="J123" i="1" l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J122" i="1"/>
  <c r="I122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I99" i="1"/>
  <c r="I100" i="1"/>
  <c r="I101" i="1"/>
  <c r="I102" i="1"/>
  <c r="I103" i="1"/>
  <c r="I104" i="1"/>
  <c r="I105" i="1"/>
  <c r="I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J98" i="1"/>
  <c r="I98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I75" i="1"/>
  <c r="I76" i="1"/>
  <c r="I77" i="1"/>
  <c r="I78" i="1"/>
  <c r="I79" i="1"/>
  <c r="I80" i="1"/>
  <c r="I81" i="1"/>
  <c r="I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J74" i="1"/>
  <c r="I7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4" i="1"/>
  <c r="I45" i="1"/>
  <c r="I46" i="1"/>
  <c r="I47" i="1"/>
  <c r="I48" i="1"/>
  <c r="I49" i="1"/>
  <c r="I50" i="1"/>
  <c r="I51" i="1"/>
  <c r="I52" i="1"/>
  <c r="I53" i="1"/>
  <c r="I54" i="1"/>
  <c r="I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I44" i="1"/>
  <c r="I15" i="1"/>
  <c r="I16" i="1"/>
  <c r="I17" i="1"/>
  <c r="I18" i="1"/>
  <c r="I19" i="1"/>
  <c r="I20" i="1"/>
  <c r="I21" i="1"/>
  <c r="I22" i="1"/>
  <c r="I23" i="1"/>
  <c r="I24" i="1"/>
  <c r="I25" i="1"/>
  <c r="I26" i="1"/>
  <c r="I1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J42" i="1" l="1"/>
  <c r="J154" i="1" l="1"/>
  <c r="J120" i="1"/>
  <c r="J96" i="1"/>
  <c r="J72" i="1"/>
  <c r="K159" i="1"/>
  <c r="K158" i="1"/>
  <c r="K160" i="1" l="1"/>
</calcChain>
</file>

<file path=xl/sharedStrings.xml><?xml version="1.0" encoding="utf-8"?>
<sst xmlns="http://schemas.openxmlformats.org/spreadsheetml/2006/main" count="301" uniqueCount="81">
  <si>
    <t>Локальная калькуляция работ и материалов</t>
  </si>
  <si>
    <t>№ п/п</t>
  </si>
  <si>
    <t>Наименование работ</t>
  </si>
  <si>
    <t>Наименование материалов (производитель, артикул)</t>
  </si>
  <si>
    <t>Единица измер.</t>
  </si>
  <si>
    <t>Объем, кол-во</t>
  </si>
  <si>
    <t>Стоимость работ</t>
  </si>
  <si>
    <t>Наименование компании</t>
  </si>
  <si>
    <t>ИНН</t>
  </si>
  <si>
    <t>БИК Банка</t>
  </si>
  <si>
    <t>ФИО Директор</t>
  </si>
  <si>
    <t>Сроки действия коммерческого  предложения с момента подачи (кален. д.)</t>
  </si>
  <si>
    <t>Сроки гарантии с момента завершения работ (мес.)</t>
  </si>
  <si>
    <t>Наличие членства в СРО (да/нет)</t>
  </si>
  <si>
    <t>Схема оплаты (X%-аванс/Y%-пострплата)</t>
  </si>
  <si>
    <t>Штат проекта (кол-во сотрудников и должности)</t>
  </si>
  <si>
    <t>Штат техники (кол-во и наименование)</t>
  </si>
  <si>
    <t>Х%</t>
  </si>
  <si>
    <t>выполнения работ по ремонту фасадов зданий Литер Т, У, Н, М  на объекте недвижимости ООО «Контур-М» в г. Ростов-на-Дону, расположенном по адресу: ул. Подтёлкова 51</t>
  </si>
  <si>
    <t>Раздел №1 Литер Р</t>
  </si>
  <si>
    <t>Частичный демонтаж штукатурки</t>
  </si>
  <si>
    <t>м2</t>
  </si>
  <si>
    <t>Частичный монтаж штукатурки</t>
  </si>
  <si>
    <t>Подготовка основания под пенополистирол</t>
  </si>
  <si>
    <t>Монтаж пенополистирола на клеевой состав с применением фасадных дюбелей</t>
  </si>
  <si>
    <t>Шпаклевка пенополистирола</t>
  </si>
  <si>
    <t>Монтаж фасадной стеклосетки и  шпаклевка</t>
  </si>
  <si>
    <t xml:space="preserve">Грутовка основания </t>
  </si>
  <si>
    <t>Нанесение декоротивной  штукатурки</t>
  </si>
  <si>
    <t>Монтаж фасонных изделий</t>
  </si>
  <si>
    <t>п/м</t>
  </si>
  <si>
    <t>Подсистема под профнастил</t>
  </si>
  <si>
    <t>Монтаж профнастила С8 на забор</t>
  </si>
  <si>
    <t>Монтаж профнастила на потолок</t>
  </si>
  <si>
    <t>Монтаж доборных элементов</t>
  </si>
  <si>
    <t>Штукатурно-клеевая смесь для ППС Церезит CT 85</t>
  </si>
  <si>
    <t>шт</t>
  </si>
  <si>
    <t>Штукатурка фасадная Церезит СТ 24 Light</t>
  </si>
  <si>
    <t>Грунтовка акриловая Церезит CT 16 10 л</t>
  </si>
  <si>
    <t>Стеклосетка штукатурная фасадная 145 г/м2 X-Glass Pro 1х50м</t>
  </si>
  <si>
    <t>Пенополистирол ППС-16Ф</t>
  </si>
  <si>
    <t xml:space="preserve">Дюбель фасадный </t>
  </si>
  <si>
    <t>Планка примыкания</t>
  </si>
  <si>
    <t>Саморез кровельный</t>
  </si>
  <si>
    <t>Профиль угловой с армирующей сеткой 10х15 см 2,5 м ПВХ</t>
  </si>
  <si>
    <t>Декоративная штукатурка Церезит CT175 под колеровку короед 2.0</t>
  </si>
  <si>
    <t>Доставка материалов</t>
  </si>
  <si>
    <t>К-т</t>
  </si>
  <si>
    <t>Подсистем под профнастил (профиль гипсокартонный)</t>
  </si>
  <si>
    <t>Профнастил С8 5005 синий  0,45мм</t>
  </si>
  <si>
    <t>Фасонные изделия</t>
  </si>
  <si>
    <t xml:space="preserve">Расходники </t>
  </si>
  <si>
    <t>Раздел №2  Литер Т СПП</t>
  </si>
  <si>
    <t xml:space="preserve">Монтаж профнастила С8 </t>
  </si>
  <si>
    <t>Вывоз строительного мусора</t>
  </si>
  <si>
    <t>Раздел №3  Литер  М, Н ,Офис</t>
  </si>
  <si>
    <t>Раздел №4  Литер Х ОПТ</t>
  </si>
  <si>
    <t>Раздел №5  Въездная группа (забор,кровля)</t>
  </si>
  <si>
    <t>Демонтаж существующей кровли, фасонных изделий</t>
  </si>
  <si>
    <t>Демонтаж егозы и монтаж</t>
  </si>
  <si>
    <t>Монтаж стропильной системы,обрешетки с устройством свесов кровли,без гидроизоляции</t>
  </si>
  <si>
    <t>Подшивка свесов, монтаж водосточной системы</t>
  </si>
  <si>
    <t xml:space="preserve">Монтаж профнастила НС 35 </t>
  </si>
  <si>
    <t xml:space="preserve">Профнастил НС 35,  0,55мм 5005 синий </t>
  </si>
  <si>
    <t xml:space="preserve">Профнастил С8,  0,45мм 5005 синий </t>
  </si>
  <si>
    <t>Пиломатериалы профилированыые доска франко 25х100,150х50</t>
  </si>
  <si>
    <t>м3</t>
  </si>
  <si>
    <t>Водосточная система прямоугольного сечения</t>
  </si>
  <si>
    <t xml:space="preserve">Крепеж </t>
  </si>
  <si>
    <t>Итого материалов по разделам №1, №2, №3,№4, №5.</t>
  </si>
  <si>
    <t>Итого работ по разделам №1, №2, №3,№4, №5.</t>
  </si>
  <si>
    <t xml:space="preserve">Объщая сумма по смете </t>
  </si>
  <si>
    <t>Стоимость материалов, руб., без НДС</t>
  </si>
  <si>
    <t>За единицу, руб., без НДС</t>
  </si>
  <si>
    <t>Общая, руб., без НДС</t>
  </si>
  <si>
    <t>За единицу, РУБ., без НДС</t>
  </si>
  <si>
    <t>Общая стоимость работ и материалов, руб., без НДС</t>
  </si>
  <si>
    <t>Ячейки выделенные желтым обязательны для заполнения</t>
  </si>
  <si>
    <t>Контактное лицое, ФИО эл. почта, телефон</t>
  </si>
  <si>
    <t>Сроки выполнения работ с момента подписания договора (кален. д.), рекомендуемый срок - 60</t>
  </si>
  <si>
    <t>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</si>
</sst>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Arial Narrow"/>
      <family val="2"/>
      <charset val="1"/>
    </font>
    <font>
      <sz val="11"/>
      <name val="Arial Narrow"/>
      <family val="2"/>
      <charset val="1"/>
    </font>
    <font>
      <sz val="12"/>
      <name val="Arial Narrow"/>
      <family val="2"/>
      <charset val="1"/>
    </font>
    <font>
      <b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0" fillId="2" borderId="1" xfId="0" applyFill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0" fillId="2" borderId="1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7" fillId="0" borderId="31" xfId="3" applyFont="1" applyBorder="1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/>
    <xf numFmtId="0" fontId="0" fillId="0" borderId="0" xfId="0" applyBorder="1" applyAlignment="1"/>
    <xf numFmtId="0" fontId="6" fillId="0" borderId="33" xfId="0" applyFont="1" applyBorder="1" applyAlignment="1">
      <alignment horizontal="center" wrapText="1"/>
    </xf>
    <xf numFmtId="0" fontId="6" fillId="0" borderId="1" xfId="3" applyFont="1" applyBorder="1" applyAlignment="1">
      <alignment vertical="center" wrapText="1"/>
    </xf>
    <xf numFmtId="0" fontId="7" fillId="0" borderId="1" xfId="3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164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5" fillId="0" borderId="1" xfId="0" applyFont="1" applyBorder="1" applyAlignment="1">
      <alignment wrapText="1"/>
    </xf>
    <xf numFmtId="0" fontId="6" fillId="0" borderId="1" xfId="3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6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21" xfId="0" applyBorder="1"/>
    <xf numFmtId="0" fontId="8" fillId="0" borderId="22" xfId="3" applyFont="1" applyBorder="1" applyAlignment="1">
      <alignment horizontal="center" vertical="center" wrapText="1"/>
    </xf>
    <xf numFmtId="0" fontId="6" fillId="0" borderId="22" xfId="3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8" xfId="0" applyBorder="1"/>
    <xf numFmtId="0" fontId="6" fillId="0" borderId="38" xfId="3" applyFont="1" applyBorder="1" applyAlignment="1">
      <alignment vertical="center" wrapText="1"/>
    </xf>
    <xf numFmtId="0" fontId="7" fillId="0" borderId="38" xfId="3" applyFont="1" applyBorder="1" applyAlignment="1">
      <alignment vertical="center"/>
    </xf>
    <xf numFmtId="0" fontId="6" fillId="0" borderId="38" xfId="2" applyFont="1" applyBorder="1" applyAlignment="1">
      <alignment horizontal="center"/>
    </xf>
    <xf numFmtId="2" fontId="6" fillId="0" borderId="38" xfId="2" applyNumberFormat="1" applyFont="1" applyBorder="1" applyAlignment="1">
      <alignment horizontal="center"/>
    </xf>
    <xf numFmtId="0" fontId="0" fillId="2" borderId="38" xfId="0" applyFill="1" applyBorder="1"/>
    <xf numFmtId="0" fontId="0" fillId="0" borderId="39" xfId="0" applyBorder="1"/>
    <xf numFmtId="0" fontId="6" fillId="0" borderId="39" xfId="3" applyFont="1" applyBorder="1" applyAlignment="1">
      <alignment vertical="center" wrapText="1"/>
    </xf>
    <xf numFmtId="0" fontId="7" fillId="0" borderId="39" xfId="3" applyFont="1" applyBorder="1" applyAlignment="1">
      <alignment vertical="center"/>
    </xf>
    <xf numFmtId="0" fontId="6" fillId="0" borderId="39" xfId="2" applyFont="1" applyBorder="1" applyAlignment="1">
      <alignment horizontal="center"/>
    </xf>
    <xf numFmtId="2" fontId="6" fillId="0" borderId="39" xfId="2" applyNumberFormat="1" applyFont="1" applyBorder="1" applyAlignment="1">
      <alignment horizontal="center"/>
    </xf>
    <xf numFmtId="0" fontId="0" fillId="2" borderId="39" xfId="0" applyFill="1" applyBorder="1"/>
    <xf numFmtId="0" fontId="0" fillId="3" borderId="0" xfId="0" applyFill="1" applyBorder="1" applyAlignment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164" fontId="8" fillId="0" borderId="1" xfId="3" applyNumberFormat="1" applyFont="1" applyFill="1" applyBorder="1" applyAlignment="1">
      <alignment horizontal="center" vertical="center" wrapText="1"/>
    </xf>
    <xf numFmtId="164" fontId="8" fillId="0" borderId="23" xfId="3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2" borderId="0" xfId="0" applyFill="1"/>
    <xf numFmtId="164" fontId="1" fillId="0" borderId="1" xfId="0" applyNumberFormat="1" applyFont="1" applyFill="1" applyBorder="1" applyAlignment="1">
      <alignment horizontal="center"/>
    </xf>
    <xf numFmtId="0" fontId="0" fillId="0" borderId="40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/>
    <xf numFmtId="0" fontId="0" fillId="4" borderId="38" xfId="0" applyFill="1" applyBorder="1"/>
    <xf numFmtId="0" fontId="0" fillId="4" borderId="1" xfId="0" applyFill="1" applyBorder="1" applyAlignment="1"/>
    <xf numFmtId="0" fontId="0" fillId="4" borderId="39" xfId="0" applyFill="1" applyBorder="1"/>
    <xf numFmtId="0" fontId="8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1" xfId="3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</cellXfs>
  <cellStyles count="4">
    <cellStyle name="Excel Built-in Normal 1" xfId="3"/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zoomScale="70" zoomScaleNormal="70" workbookViewId="0">
      <pane ySplit="11" topLeftCell="A96" activePane="bottomLeft" state="frozen"/>
      <selection pane="bottomLeft" activeCell="R21" sqref="R21"/>
    </sheetView>
  </sheetViews>
  <sheetFormatPr defaultRowHeight="15" x14ac:dyDescent="0.25"/>
  <cols>
    <col min="1" max="1" width="4.28515625" customWidth="1"/>
    <col min="2" max="2" width="44.5703125" customWidth="1"/>
    <col min="3" max="3" width="56.140625" customWidth="1"/>
    <col min="6" max="10" width="15.7109375" customWidth="1"/>
  </cols>
  <sheetData>
    <row r="1" spans="1:14" x14ac:dyDescent="0.25">
      <c r="B1" s="8" t="s">
        <v>7</v>
      </c>
      <c r="C1" s="9"/>
      <c r="F1" s="74"/>
      <c r="G1" t="s">
        <v>77</v>
      </c>
    </row>
    <row r="2" spans="1:14" x14ac:dyDescent="0.25">
      <c r="B2" s="10" t="s">
        <v>8</v>
      </c>
      <c r="C2" s="11"/>
    </row>
    <row r="3" spans="1:14" x14ac:dyDescent="0.25">
      <c r="B3" s="10" t="s">
        <v>9</v>
      </c>
      <c r="C3" s="11"/>
    </row>
    <row r="4" spans="1:14" x14ac:dyDescent="0.25">
      <c r="B4" s="76" t="s">
        <v>78</v>
      </c>
      <c r="C4" s="11"/>
    </row>
    <row r="5" spans="1:14" ht="15.75" thickBot="1" x14ac:dyDescent="0.3">
      <c r="B5" s="12" t="s">
        <v>10</v>
      </c>
      <c r="C5" s="13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86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3"/>
      <c r="L7" s="3"/>
      <c r="M7" s="3"/>
      <c r="N7" s="3"/>
    </row>
    <row r="8" spans="1:14" ht="15" customHeight="1" x14ac:dyDescent="0.25">
      <c r="A8" s="87" t="s">
        <v>18</v>
      </c>
      <c r="B8" s="87"/>
      <c r="C8" s="87"/>
      <c r="D8" s="87"/>
      <c r="E8" s="87"/>
      <c r="F8" s="87"/>
      <c r="G8" s="87"/>
      <c r="H8" s="87"/>
      <c r="I8" s="87"/>
      <c r="J8" s="87"/>
      <c r="K8" s="4"/>
      <c r="L8" s="4"/>
      <c r="M8" s="4"/>
      <c r="N8" s="4"/>
    </row>
    <row r="9" spans="1:14" ht="15.75" thickBot="1" x14ac:dyDescent="0.3">
      <c r="A9" s="88"/>
      <c r="B9" s="88"/>
      <c r="C9" s="88"/>
      <c r="D9" s="88"/>
      <c r="E9" s="88"/>
      <c r="F9" s="88"/>
      <c r="G9" s="88"/>
      <c r="H9" s="88"/>
      <c r="I9" s="88"/>
      <c r="J9" s="88"/>
      <c r="K9" s="3"/>
      <c r="L9" s="3"/>
      <c r="M9" s="3"/>
      <c r="N9" s="3"/>
    </row>
    <row r="10" spans="1:14" ht="30" customHeight="1" thickTop="1" thickBot="1" x14ac:dyDescent="0.3">
      <c r="A10" s="85" t="s">
        <v>1</v>
      </c>
      <c r="B10" s="85" t="s">
        <v>2</v>
      </c>
      <c r="C10" s="85" t="s">
        <v>3</v>
      </c>
      <c r="D10" s="85" t="s">
        <v>4</v>
      </c>
      <c r="E10" s="85" t="s">
        <v>5</v>
      </c>
      <c r="F10" s="85" t="s">
        <v>72</v>
      </c>
      <c r="G10" s="85"/>
      <c r="H10" s="85" t="s">
        <v>6</v>
      </c>
      <c r="I10" s="85"/>
      <c r="J10" s="85" t="s">
        <v>76</v>
      </c>
      <c r="K10" s="2"/>
      <c r="L10" s="1"/>
      <c r="M10" s="1"/>
      <c r="N10" s="1"/>
    </row>
    <row r="11" spans="1:14" ht="39.75" customHeight="1" thickTop="1" thickBot="1" x14ac:dyDescent="0.3">
      <c r="A11" s="85"/>
      <c r="B11" s="85"/>
      <c r="C11" s="85"/>
      <c r="D11" s="85"/>
      <c r="E11" s="85"/>
      <c r="F11" s="24" t="s">
        <v>73</v>
      </c>
      <c r="G11" s="24" t="s">
        <v>74</v>
      </c>
      <c r="H11" s="24" t="s">
        <v>75</v>
      </c>
      <c r="I11" s="24" t="s">
        <v>74</v>
      </c>
      <c r="J11" s="85"/>
    </row>
    <row r="12" spans="1:14" ht="17.25" thickTop="1" x14ac:dyDescent="0.25">
      <c r="A12" s="25"/>
      <c r="B12" s="108" t="s">
        <v>19</v>
      </c>
      <c r="C12" s="109"/>
      <c r="D12" s="109"/>
      <c r="E12" s="109"/>
      <c r="F12" s="109"/>
      <c r="G12" s="109"/>
      <c r="H12" s="109"/>
      <c r="I12" s="109"/>
      <c r="J12" s="109"/>
    </row>
    <row r="13" spans="1:14" ht="15.75" customHeight="1" x14ac:dyDescent="0.3">
      <c r="A13" s="33"/>
      <c r="B13" s="34"/>
      <c r="C13" s="30"/>
      <c r="D13" s="30"/>
      <c r="E13" s="30"/>
      <c r="F13" s="33"/>
      <c r="G13" s="33"/>
      <c r="H13" s="33"/>
      <c r="I13" s="33"/>
      <c r="J13" s="33"/>
    </row>
    <row r="14" spans="1:14" ht="15" customHeight="1" x14ac:dyDescent="0.3">
      <c r="A14" s="6"/>
      <c r="B14" s="35" t="s">
        <v>20</v>
      </c>
      <c r="C14" s="36"/>
      <c r="D14" s="37" t="s">
        <v>21</v>
      </c>
      <c r="E14" s="38">
        <v>35</v>
      </c>
      <c r="F14" s="77"/>
      <c r="G14" s="78"/>
      <c r="H14" s="7"/>
      <c r="I14" s="69">
        <f>E14*H14</f>
        <v>0</v>
      </c>
      <c r="J14" s="69">
        <f>G14+I14</f>
        <v>0</v>
      </c>
    </row>
    <row r="15" spans="1:14" ht="15" customHeight="1" x14ac:dyDescent="0.3">
      <c r="A15" s="6"/>
      <c r="B15" s="35" t="s">
        <v>22</v>
      </c>
      <c r="C15" s="36"/>
      <c r="D15" s="37" t="s">
        <v>21</v>
      </c>
      <c r="E15" s="38">
        <v>35</v>
      </c>
      <c r="F15" s="77"/>
      <c r="G15" s="78"/>
      <c r="H15" s="7"/>
      <c r="I15" s="69">
        <f t="shared" ref="I15:I26" si="0">E15*H15</f>
        <v>0</v>
      </c>
      <c r="J15" s="69">
        <f t="shared" ref="J15:J41" si="1">G15+I15</f>
        <v>0</v>
      </c>
    </row>
    <row r="16" spans="1:14" ht="15" customHeight="1" x14ac:dyDescent="0.3">
      <c r="A16" s="39"/>
      <c r="B16" s="35" t="s">
        <v>23</v>
      </c>
      <c r="C16" s="36"/>
      <c r="D16" s="37" t="s">
        <v>21</v>
      </c>
      <c r="E16" s="38">
        <v>118</v>
      </c>
      <c r="F16" s="79"/>
      <c r="G16" s="78"/>
      <c r="H16" s="32"/>
      <c r="I16" s="69">
        <f t="shared" si="0"/>
        <v>0</v>
      </c>
      <c r="J16" s="69">
        <f t="shared" si="1"/>
        <v>0</v>
      </c>
    </row>
    <row r="17" spans="1:17" ht="15" customHeight="1" x14ac:dyDescent="0.3">
      <c r="A17" s="23"/>
      <c r="B17" s="35" t="s">
        <v>24</v>
      </c>
      <c r="C17" s="36"/>
      <c r="D17" s="37" t="s">
        <v>21</v>
      </c>
      <c r="E17" s="38">
        <v>118</v>
      </c>
      <c r="F17" s="77"/>
      <c r="G17" s="78"/>
      <c r="H17" s="7"/>
      <c r="I17" s="69">
        <f t="shared" si="0"/>
        <v>0</v>
      </c>
      <c r="J17" s="69">
        <f t="shared" si="1"/>
        <v>0</v>
      </c>
    </row>
    <row r="18" spans="1:17" ht="15" customHeight="1" x14ac:dyDescent="0.3">
      <c r="A18" s="56"/>
      <c r="B18" s="57" t="s">
        <v>25</v>
      </c>
      <c r="C18" s="58"/>
      <c r="D18" s="59" t="s">
        <v>21</v>
      </c>
      <c r="E18" s="60">
        <v>118</v>
      </c>
      <c r="F18" s="80"/>
      <c r="G18" s="78"/>
      <c r="H18" s="61"/>
      <c r="I18" s="69">
        <f t="shared" si="0"/>
        <v>0</v>
      </c>
      <c r="J18" s="69">
        <f t="shared" si="1"/>
        <v>0</v>
      </c>
    </row>
    <row r="19" spans="1:17" s="68" customFormat="1" ht="15" customHeight="1" x14ac:dyDescent="0.3">
      <c r="A19" s="40"/>
      <c r="B19" s="35" t="s">
        <v>26</v>
      </c>
      <c r="C19" s="36"/>
      <c r="D19" s="37" t="s">
        <v>21</v>
      </c>
      <c r="E19" s="38">
        <v>118</v>
      </c>
      <c r="F19" s="81"/>
      <c r="G19" s="78"/>
      <c r="H19" s="28"/>
      <c r="I19" s="69">
        <f t="shared" si="0"/>
        <v>0</v>
      </c>
      <c r="J19" s="69">
        <f t="shared" si="1"/>
        <v>0</v>
      </c>
      <c r="K19"/>
      <c r="L19"/>
      <c r="M19"/>
      <c r="N19"/>
      <c r="O19"/>
      <c r="P19"/>
      <c r="Q19"/>
    </row>
    <row r="20" spans="1:17" ht="15" customHeight="1" x14ac:dyDescent="0.3">
      <c r="A20" s="62"/>
      <c r="B20" s="63" t="s">
        <v>27</v>
      </c>
      <c r="C20" s="64"/>
      <c r="D20" s="65" t="s">
        <v>21</v>
      </c>
      <c r="E20" s="66">
        <v>387</v>
      </c>
      <c r="F20" s="82"/>
      <c r="G20" s="78"/>
      <c r="H20" s="67"/>
      <c r="I20" s="69">
        <f t="shared" si="0"/>
        <v>0</v>
      </c>
      <c r="J20" s="69">
        <f t="shared" si="1"/>
        <v>0</v>
      </c>
    </row>
    <row r="21" spans="1:17" ht="15" customHeight="1" x14ac:dyDescent="0.3">
      <c r="A21" s="6"/>
      <c r="B21" s="35" t="s">
        <v>28</v>
      </c>
      <c r="C21" s="36"/>
      <c r="D21" s="37" t="s">
        <v>21</v>
      </c>
      <c r="E21" s="38">
        <v>118</v>
      </c>
      <c r="F21" s="77"/>
      <c r="G21" s="78"/>
      <c r="H21" s="7"/>
      <c r="I21" s="69">
        <f t="shared" si="0"/>
        <v>0</v>
      </c>
      <c r="J21" s="69">
        <f t="shared" si="1"/>
        <v>0</v>
      </c>
    </row>
    <row r="22" spans="1:17" ht="15" customHeight="1" x14ac:dyDescent="0.3">
      <c r="A22" s="26"/>
      <c r="B22" s="35" t="s">
        <v>29</v>
      </c>
      <c r="C22" s="36"/>
      <c r="D22" s="37" t="s">
        <v>30</v>
      </c>
      <c r="E22" s="38">
        <v>118</v>
      </c>
      <c r="F22" s="81"/>
      <c r="G22" s="78"/>
      <c r="H22" s="28"/>
      <c r="I22" s="69">
        <f t="shared" si="0"/>
        <v>0</v>
      </c>
      <c r="J22" s="69">
        <f t="shared" si="1"/>
        <v>0</v>
      </c>
    </row>
    <row r="23" spans="1:17" ht="15" customHeight="1" x14ac:dyDescent="0.3">
      <c r="A23" s="6"/>
      <c r="B23" s="35" t="s">
        <v>31</v>
      </c>
      <c r="C23" s="36"/>
      <c r="D23" s="37" t="s">
        <v>21</v>
      </c>
      <c r="E23" s="38">
        <v>19.75</v>
      </c>
      <c r="F23" s="77"/>
      <c r="G23" s="78"/>
      <c r="H23" s="7"/>
      <c r="I23" s="69">
        <f t="shared" si="0"/>
        <v>0</v>
      </c>
      <c r="J23" s="69">
        <f t="shared" si="1"/>
        <v>0</v>
      </c>
    </row>
    <row r="24" spans="1:17" ht="15" customHeight="1" x14ac:dyDescent="0.3">
      <c r="A24" s="6"/>
      <c r="B24" s="35" t="s">
        <v>32</v>
      </c>
      <c r="C24" s="36"/>
      <c r="D24" s="37" t="s">
        <v>21</v>
      </c>
      <c r="E24" s="38">
        <v>19.75</v>
      </c>
      <c r="F24" s="81"/>
      <c r="G24" s="78"/>
      <c r="H24" s="7"/>
      <c r="I24" s="69">
        <f t="shared" si="0"/>
        <v>0</v>
      </c>
      <c r="J24" s="69">
        <f t="shared" si="1"/>
        <v>0</v>
      </c>
    </row>
    <row r="25" spans="1:17" ht="15" customHeight="1" x14ac:dyDescent="0.3">
      <c r="A25" s="26"/>
      <c r="B25" s="41" t="s">
        <v>33</v>
      </c>
      <c r="C25" s="36"/>
      <c r="D25" s="37" t="s">
        <v>21</v>
      </c>
      <c r="E25" s="38">
        <v>12</v>
      </c>
      <c r="F25" s="81"/>
      <c r="G25" s="78"/>
      <c r="H25" s="28"/>
      <c r="I25" s="69">
        <f t="shared" si="0"/>
        <v>0</v>
      </c>
      <c r="J25" s="69">
        <f t="shared" si="1"/>
        <v>0</v>
      </c>
    </row>
    <row r="26" spans="1:17" ht="15" customHeight="1" x14ac:dyDescent="0.3">
      <c r="A26" s="27"/>
      <c r="B26" s="41" t="s">
        <v>34</v>
      </c>
      <c r="C26" s="36"/>
      <c r="D26" s="37" t="s">
        <v>30</v>
      </c>
      <c r="E26" s="38">
        <v>20</v>
      </c>
      <c r="F26" s="81"/>
      <c r="G26" s="78"/>
      <c r="H26" s="28"/>
      <c r="I26" s="69">
        <f t="shared" si="0"/>
        <v>0</v>
      </c>
      <c r="J26" s="69">
        <f t="shared" si="1"/>
        <v>0</v>
      </c>
    </row>
    <row r="27" spans="1:17" ht="15" customHeight="1" x14ac:dyDescent="0.3">
      <c r="A27" s="27"/>
      <c r="B27" s="35"/>
      <c r="C27" s="42" t="s">
        <v>35</v>
      </c>
      <c r="D27" s="43" t="s">
        <v>36</v>
      </c>
      <c r="E27" s="43">
        <v>70</v>
      </c>
      <c r="F27" s="7"/>
      <c r="G27" s="69">
        <f t="shared" ref="G27:G41" si="2">E27*F27</f>
        <v>0</v>
      </c>
      <c r="H27" s="77"/>
      <c r="I27" s="78"/>
      <c r="J27" s="69">
        <f t="shared" si="1"/>
        <v>0</v>
      </c>
    </row>
    <row r="28" spans="1:17" ht="15" customHeight="1" x14ac:dyDescent="0.3">
      <c r="A28" s="27"/>
      <c r="B28" s="35"/>
      <c r="C28" s="42" t="s">
        <v>37</v>
      </c>
      <c r="D28" s="43" t="s">
        <v>36</v>
      </c>
      <c r="E28" s="43">
        <v>16</v>
      </c>
      <c r="F28" s="7"/>
      <c r="G28" s="69">
        <f t="shared" si="2"/>
        <v>0</v>
      </c>
      <c r="H28" s="77"/>
      <c r="I28" s="78"/>
      <c r="J28" s="69">
        <f t="shared" si="1"/>
        <v>0</v>
      </c>
    </row>
    <row r="29" spans="1:17" ht="15" customHeight="1" x14ac:dyDescent="0.3">
      <c r="A29" s="27"/>
      <c r="B29" s="35"/>
      <c r="C29" s="42" t="s">
        <v>38</v>
      </c>
      <c r="D29" s="43" t="s">
        <v>36</v>
      </c>
      <c r="E29" s="43">
        <v>16</v>
      </c>
      <c r="F29" s="7"/>
      <c r="G29" s="69">
        <f t="shared" si="2"/>
        <v>0</v>
      </c>
      <c r="H29" s="77"/>
      <c r="I29" s="78"/>
      <c r="J29" s="69">
        <f t="shared" si="1"/>
        <v>0</v>
      </c>
    </row>
    <row r="30" spans="1:17" ht="15" customHeight="1" x14ac:dyDescent="0.3">
      <c r="A30" s="27"/>
      <c r="B30" s="35"/>
      <c r="C30" s="42" t="s">
        <v>39</v>
      </c>
      <c r="D30" s="43" t="s">
        <v>36</v>
      </c>
      <c r="E30" s="43">
        <v>4</v>
      </c>
      <c r="F30" s="7"/>
      <c r="G30" s="69">
        <f t="shared" si="2"/>
        <v>0</v>
      </c>
      <c r="H30" s="77"/>
      <c r="I30" s="78"/>
      <c r="J30" s="69">
        <f t="shared" si="1"/>
        <v>0</v>
      </c>
    </row>
    <row r="31" spans="1:17" ht="15" customHeight="1" x14ac:dyDescent="0.3">
      <c r="A31" s="27"/>
      <c r="B31" s="35"/>
      <c r="C31" s="42" t="s">
        <v>40</v>
      </c>
      <c r="D31" s="43" t="s">
        <v>36</v>
      </c>
      <c r="E31" s="43">
        <v>140</v>
      </c>
      <c r="F31" s="7"/>
      <c r="G31" s="69">
        <f t="shared" si="2"/>
        <v>0</v>
      </c>
      <c r="H31" s="77"/>
      <c r="I31" s="78"/>
      <c r="J31" s="69">
        <f t="shared" si="1"/>
        <v>0</v>
      </c>
    </row>
    <row r="32" spans="1:17" ht="15" customHeight="1" x14ac:dyDescent="0.3">
      <c r="A32" s="27"/>
      <c r="B32" s="35"/>
      <c r="C32" s="42" t="s">
        <v>41</v>
      </c>
      <c r="D32" s="43" t="s">
        <v>36</v>
      </c>
      <c r="E32" s="43">
        <v>800</v>
      </c>
      <c r="F32" s="7"/>
      <c r="G32" s="69">
        <f t="shared" si="2"/>
        <v>0</v>
      </c>
      <c r="H32" s="77"/>
      <c r="I32" s="78"/>
      <c r="J32" s="69">
        <f t="shared" si="1"/>
        <v>0</v>
      </c>
    </row>
    <row r="33" spans="1:10" ht="15" customHeight="1" x14ac:dyDescent="0.3">
      <c r="A33" s="27"/>
      <c r="B33" s="35"/>
      <c r="C33" s="42" t="s">
        <v>42</v>
      </c>
      <c r="D33" s="43" t="s">
        <v>36</v>
      </c>
      <c r="E33" s="43">
        <v>82</v>
      </c>
      <c r="F33" s="7"/>
      <c r="G33" s="69">
        <f t="shared" si="2"/>
        <v>0</v>
      </c>
      <c r="H33" s="77"/>
      <c r="I33" s="78"/>
      <c r="J33" s="69">
        <f t="shared" si="1"/>
        <v>0</v>
      </c>
    </row>
    <row r="34" spans="1:10" ht="15" customHeight="1" x14ac:dyDescent="0.3">
      <c r="A34" s="27"/>
      <c r="B34" s="35"/>
      <c r="C34" s="42" t="s">
        <v>43</v>
      </c>
      <c r="D34" s="43" t="s">
        <v>36</v>
      </c>
      <c r="E34" s="43">
        <v>400</v>
      </c>
      <c r="F34" s="7"/>
      <c r="G34" s="69">
        <f t="shared" si="2"/>
        <v>0</v>
      </c>
      <c r="H34" s="77"/>
      <c r="I34" s="78"/>
      <c r="J34" s="69">
        <f t="shared" si="1"/>
        <v>0</v>
      </c>
    </row>
    <row r="35" spans="1:10" ht="15" customHeight="1" x14ac:dyDescent="0.3">
      <c r="A35" s="27"/>
      <c r="B35" s="35"/>
      <c r="C35" s="42" t="s">
        <v>44</v>
      </c>
      <c r="D35" s="43" t="s">
        <v>36</v>
      </c>
      <c r="E35" s="43">
        <v>15</v>
      </c>
      <c r="F35" s="7"/>
      <c r="G35" s="69">
        <f t="shared" si="2"/>
        <v>0</v>
      </c>
      <c r="H35" s="77"/>
      <c r="I35" s="78"/>
      <c r="J35" s="69">
        <f t="shared" si="1"/>
        <v>0</v>
      </c>
    </row>
    <row r="36" spans="1:10" ht="15" customHeight="1" x14ac:dyDescent="0.3">
      <c r="A36" s="27"/>
      <c r="B36" s="35"/>
      <c r="C36" s="42" t="s">
        <v>45</v>
      </c>
      <c r="D36" s="43" t="s">
        <v>36</v>
      </c>
      <c r="E36" s="43">
        <v>19</v>
      </c>
      <c r="F36" s="7"/>
      <c r="G36" s="69">
        <f t="shared" si="2"/>
        <v>0</v>
      </c>
      <c r="H36" s="77"/>
      <c r="I36" s="78"/>
      <c r="J36" s="69">
        <f t="shared" si="1"/>
        <v>0</v>
      </c>
    </row>
    <row r="37" spans="1:10" ht="15" customHeight="1" x14ac:dyDescent="0.3">
      <c r="A37" s="27"/>
      <c r="B37" s="44"/>
      <c r="C37" s="45" t="s">
        <v>46</v>
      </c>
      <c r="D37" s="43" t="s">
        <v>47</v>
      </c>
      <c r="E37" s="43">
        <v>1</v>
      </c>
      <c r="F37" s="28"/>
      <c r="G37" s="69">
        <f t="shared" si="2"/>
        <v>0</v>
      </c>
      <c r="H37" s="77"/>
      <c r="I37" s="78"/>
      <c r="J37" s="69">
        <f t="shared" si="1"/>
        <v>0</v>
      </c>
    </row>
    <row r="38" spans="1:10" ht="15" customHeight="1" x14ac:dyDescent="0.3">
      <c r="A38" s="27"/>
      <c r="B38" s="44"/>
      <c r="C38" s="45" t="s">
        <v>48</v>
      </c>
      <c r="D38" s="43" t="s">
        <v>47</v>
      </c>
      <c r="E38" s="43">
        <v>1</v>
      </c>
      <c r="F38" s="28"/>
      <c r="G38" s="69">
        <f t="shared" si="2"/>
        <v>0</v>
      </c>
      <c r="H38" s="81"/>
      <c r="I38" s="78"/>
      <c r="J38" s="69">
        <f t="shared" si="1"/>
        <v>0</v>
      </c>
    </row>
    <row r="39" spans="1:10" ht="15" customHeight="1" x14ac:dyDescent="0.3">
      <c r="A39" s="27"/>
      <c r="B39" s="44"/>
      <c r="C39" s="45" t="s">
        <v>49</v>
      </c>
      <c r="D39" s="43" t="s">
        <v>21</v>
      </c>
      <c r="E39" s="43">
        <v>36.6</v>
      </c>
      <c r="F39" s="28"/>
      <c r="G39" s="69">
        <f t="shared" si="2"/>
        <v>0</v>
      </c>
      <c r="H39" s="81"/>
      <c r="I39" s="78"/>
      <c r="J39" s="69">
        <f t="shared" si="1"/>
        <v>0</v>
      </c>
    </row>
    <row r="40" spans="1:10" ht="15.75" customHeight="1" x14ac:dyDescent="0.3">
      <c r="A40" s="22"/>
      <c r="B40" s="44"/>
      <c r="C40" s="45" t="s">
        <v>50</v>
      </c>
      <c r="D40" s="43" t="s">
        <v>21</v>
      </c>
      <c r="E40" s="43">
        <v>9.8000000000000007</v>
      </c>
      <c r="F40" s="7"/>
      <c r="G40" s="69">
        <f t="shared" si="2"/>
        <v>0</v>
      </c>
      <c r="H40" s="77"/>
      <c r="I40" s="78"/>
      <c r="J40" s="69">
        <f t="shared" si="1"/>
        <v>0</v>
      </c>
    </row>
    <row r="41" spans="1:10" ht="16.5" x14ac:dyDescent="0.3">
      <c r="A41" s="6"/>
      <c r="B41" s="35"/>
      <c r="C41" s="42" t="s">
        <v>51</v>
      </c>
      <c r="D41" s="43" t="s">
        <v>47</v>
      </c>
      <c r="E41" s="43">
        <v>1</v>
      </c>
      <c r="F41" s="7"/>
      <c r="G41" s="69">
        <f t="shared" si="2"/>
        <v>0</v>
      </c>
      <c r="H41" s="77"/>
      <c r="I41" s="78"/>
      <c r="J41" s="69">
        <f t="shared" si="1"/>
        <v>0</v>
      </c>
    </row>
    <row r="42" spans="1:10" ht="16.5" x14ac:dyDescent="0.3">
      <c r="A42" s="6"/>
      <c r="B42" s="35"/>
      <c r="C42" s="42"/>
      <c r="D42" s="43"/>
      <c r="E42" s="43"/>
      <c r="F42" s="23"/>
      <c r="G42" s="69">
        <f>SUM(G27:G41)</f>
        <v>0</v>
      </c>
      <c r="H42" s="23"/>
      <c r="I42" s="69">
        <f>SUM(I14:I26)</f>
        <v>0</v>
      </c>
      <c r="J42" s="70">
        <f>G42+I42</f>
        <v>0</v>
      </c>
    </row>
    <row r="43" spans="1:10" ht="15.75" customHeight="1" x14ac:dyDescent="0.25">
      <c r="A43" s="6"/>
      <c r="B43" s="107" t="s">
        <v>52</v>
      </c>
      <c r="C43" s="107"/>
      <c r="D43" s="107"/>
      <c r="E43" s="107"/>
      <c r="F43" s="107"/>
      <c r="G43" s="107"/>
      <c r="H43" s="107"/>
      <c r="I43" s="107"/>
      <c r="J43" s="107"/>
    </row>
    <row r="44" spans="1:10" ht="16.5" x14ac:dyDescent="0.3">
      <c r="A44" s="6"/>
      <c r="B44" s="46" t="s">
        <v>20</v>
      </c>
      <c r="C44" s="47"/>
      <c r="D44" s="37" t="s">
        <v>21</v>
      </c>
      <c r="E44" s="38">
        <v>42</v>
      </c>
      <c r="F44" s="83"/>
      <c r="G44" s="78"/>
      <c r="H44" s="31"/>
      <c r="I44" s="69">
        <f t="shared" ref="I44:I55" si="3">E44*H44</f>
        <v>0</v>
      </c>
      <c r="J44" s="69">
        <f t="shared" ref="J44:J71" si="4">G44+I44</f>
        <v>0</v>
      </c>
    </row>
    <row r="45" spans="1:10" ht="16.5" x14ac:dyDescent="0.3">
      <c r="A45" s="6"/>
      <c r="B45" s="46" t="s">
        <v>22</v>
      </c>
      <c r="C45" s="47"/>
      <c r="D45" s="37" t="s">
        <v>21</v>
      </c>
      <c r="E45" s="38">
        <v>42</v>
      </c>
      <c r="F45" s="83"/>
      <c r="G45" s="78"/>
      <c r="H45" s="31"/>
      <c r="I45" s="69">
        <f t="shared" si="3"/>
        <v>0</v>
      </c>
      <c r="J45" s="69">
        <f t="shared" si="4"/>
        <v>0</v>
      </c>
    </row>
    <row r="46" spans="1:10" ht="16.5" x14ac:dyDescent="0.3">
      <c r="A46" s="6"/>
      <c r="B46" s="46" t="s">
        <v>23</v>
      </c>
      <c r="C46" s="47"/>
      <c r="D46" s="37" t="s">
        <v>21</v>
      </c>
      <c r="E46" s="38">
        <v>102</v>
      </c>
      <c r="F46" s="83"/>
      <c r="G46" s="78"/>
      <c r="H46" s="31"/>
      <c r="I46" s="69">
        <f t="shared" si="3"/>
        <v>0</v>
      </c>
      <c r="J46" s="69">
        <f t="shared" si="4"/>
        <v>0</v>
      </c>
    </row>
    <row r="47" spans="1:10" ht="33" x14ac:dyDescent="0.3">
      <c r="A47" s="6"/>
      <c r="B47" s="35" t="s">
        <v>24</v>
      </c>
      <c r="C47" s="47"/>
      <c r="D47" s="37" t="s">
        <v>21</v>
      </c>
      <c r="E47" s="38">
        <v>102</v>
      </c>
      <c r="F47" s="83"/>
      <c r="G47" s="78"/>
      <c r="H47" s="31"/>
      <c r="I47" s="69">
        <f t="shared" si="3"/>
        <v>0</v>
      </c>
      <c r="J47" s="69">
        <f t="shared" si="4"/>
        <v>0</v>
      </c>
    </row>
    <row r="48" spans="1:10" ht="16.5" x14ac:dyDescent="0.3">
      <c r="A48" s="6"/>
      <c r="B48" s="46" t="s">
        <v>25</v>
      </c>
      <c r="C48" s="47"/>
      <c r="D48" s="37" t="s">
        <v>21</v>
      </c>
      <c r="E48" s="38">
        <v>102</v>
      </c>
      <c r="F48" s="83"/>
      <c r="G48" s="78"/>
      <c r="H48" s="31"/>
      <c r="I48" s="69">
        <f t="shared" si="3"/>
        <v>0</v>
      </c>
      <c r="J48" s="69">
        <f t="shared" si="4"/>
        <v>0</v>
      </c>
    </row>
    <row r="49" spans="1:10" ht="16.5" x14ac:dyDescent="0.3">
      <c r="A49" s="6"/>
      <c r="B49" s="46" t="s">
        <v>26</v>
      </c>
      <c r="C49" s="47"/>
      <c r="D49" s="37" t="s">
        <v>21</v>
      </c>
      <c r="E49" s="38">
        <v>102</v>
      </c>
      <c r="F49" s="83"/>
      <c r="G49" s="78"/>
      <c r="H49" s="31"/>
      <c r="I49" s="69">
        <f t="shared" si="3"/>
        <v>0</v>
      </c>
      <c r="J49" s="69">
        <f t="shared" si="4"/>
        <v>0</v>
      </c>
    </row>
    <row r="50" spans="1:10" ht="16.5" x14ac:dyDescent="0.3">
      <c r="A50" s="6"/>
      <c r="B50" s="46" t="s">
        <v>27</v>
      </c>
      <c r="C50" s="47"/>
      <c r="D50" s="37" t="s">
        <v>21</v>
      </c>
      <c r="E50" s="38">
        <v>306</v>
      </c>
      <c r="F50" s="83"/>
      <c r="G50" s="78"/>
      <c r="H50" s="31"/>
      <c r="I50" s="69">
        <f t="shared" si="3"/>
        <v>0</v>
      </c>
      <c r="J50" s="69">
        <f t="shared" si="4"/>
        <v>0</v>
      </c>
    </row>
    <row r="51" spans="1:10" ht="16.5" x14ac:dyDescent="0.3">
      <c r="A51" s="6"/>
      <c r="B51" s="46" t="s">
        <v>28</v>
      </c>
      <c r="C51" s="47"/>
      <c r="D51" s="37" t="s">
        <v>21</v>
      </c>
      <c r="E51" s="38">
        <v>102</v>
      </c>
      <c r="F51" s="83"/>
      <c r="G51" s="78"/>
      <c r="H51" s="31"/>
      <c r="I51" s="69">
        <f t="shared" si="3"/>
        <v>0</v>
      </c>
      <c r="J51" s="69">
        <f t="shared" si="4"/>
        <v>0</v>
      </c>
    </row>
    <row r="52" spans="1:10" ht="16.5" x14ac:dyDescent="0.3">
      <c r="A52" s="6"/>
      <c r="B52" s="46" t="s">
        <v>29</v>
      </c>
      <c r="C52" s="47"/>
      <c r="D52" s="37" t="s">
        <v>30</v>
      </c>
      <c r="E52" s="38">
        <v>125</v>
      </c>
      <c r="F52" s="83"/>
      <c r="G52" s="78"/>
      <c r="H52" s="31"/>
      <c r="I52" s="69">
        <f t="shared" si="3"/>
        <v>0</v>
      </c>
      <c r="J52" s="69">
        <f t="shared" si="4"/>
        <v>0</v>
      </c>
    </row>
    <row r="53" spans="1:10" ht="16.5" x14ac:dyDescent="0.3">
      <c r="A53" s="6"/>
      <c r="B53" s="46" t="s">
        <v>31</v>
      </c>
      <c r="C53" s="47"/>
      <c r="D53" s="37" t="s">
        <v>21</v>
      </c>
      <c r="E53" s="38">
        <v>157</v>
      </c>
      <c r="F53" s="83"/>
      <c r="G53" s="78"/>
      <c r="H53" s="31"/>
      <c r="I53" s="69">
        <f t="shared" si="3"/>
        <v>0</v>
      </c>
      <c r="J53" s="69">
        <f t="shared" si="4"/>
        <v>0</v>
      </c>
    </row>
    <row r="54" spans="1:10" ht="16.5" x14ac:dyDescent="0.3">
      <c r="A54" s="6"/>
      <c r="B54" s="46" t="s">
        <v>53</v>
      </c>
      <c r="C54" s="47"/>
      <c r="D54" s="37" t="s">
        <v>21</v>
      </c>
      <c r="E54" s="38">
        <v>157</v>
      </c>
      <c r="F54" s="83"/>
      <c r="G54" s="78"/>
      <c r="H54" s="31"/>
      <c r="I54" s="69">
        <f t="shared" si="3"/>
        <v>0</v>
      </c>
      <c r="J54" s="69">
        <f t="shared" si="4"/>
        <v>0</v>
      </c>
    </row>
    <row r="55" spans="1:10" ht="16.5" x14ac:dyDescent="0.3">
      <c r="A55" s="6"/>
      <c r="B55" s="48" t="s">
        <v>34</v>
      </c>
      <c r="C55" s="47"/>
      <c r="D55" s="37" t="s">
        <v>30</v>
      </c>
      <c r="E55" s="38">
        <v>68</v>
      </c>
      <c r="F55" s="83"/>
      <c r="G55" s="78"/>
      <c r="H55" s="31"/>
      <c r="I55" s="69">
        <f t="shared" si="3"/>
        <v>0</v>
      </c>
      <c r="J55" s="69">
        <f t="shared" si="4"/>
        <v>0</v>
      </c>
    </row>
    <row r="56" spans="1:10" ht="16.5" x14ac:dyDescent="0.3">
      <c r="A56" s="6"/>
      <c r="B56" s="48"/>
      <c r="C56" s="46" t="s">
        <v>35</v>
      </c>
      <c r="D56" s="43" t="s">
        <v>36</v>
      </c>
      <c r="E56" s="43">
        <v>40</v>
      </c>
      <c r="F56" s="31"/>
      <c r="G56" s="69">
        <f t="shared" ref="G56:G71" si="5">E56*F56</f>
        <v>0</v>
      </c>
      <c r="H56" s="83"/>
      <c r="I56" s="78"/>
      <c r="J56" s="69">
        <f t="shared" si="4"/>
        <v>0</v>
      </c>
    </row>
    <row r="57" spans="1:10" ht="16.5" x14ac:dyDescent="0.3">
      <c r="A57" s="6"/>
      <c r="B57" s="48"/>
      <c r="C57" s="46" t="s">
        <v>37</v>
      </c>
      <c r="D57" s="43" t="s">
        <v>36</v>
      </c>
      <c r="E57" s="43">
        <v>15</v>
      </c>
      <c r="F57" s="31"/>
      <c r="G57" s="69">
        <f t="shared" si="5"/>
        <v>0</v>
      </c>
      <c r="H57" s="83"/>
      <c r="I57" s="78"/>
      <c r="J57" s="69">
        <f t="shared" si="4"/>
        <v>0</v>
      </c>
    </row>
    <row r="58" spans="1:10" ht="16.5" x14ac:dyDescent="0.3">
      <c r="A58" s="6"/>
      <c r="B58" s="48"/>
      <c r="C58" s="46" t="s">
        <v>38</v>
      </c>
      <c r="D58" s="43" t="s">
        <v>36</v>
      </c>
      <c r="E58" s="43">
        <v>10</v>
      </c>
      <c r="F58" s="31"/>
      <c r="G58" s="69">
        <f t="shared" si="5"/>
        <v>0</v>
      </c>
      <c r="H58" s="83"/>
      <c r="I58" s="78"/>
      <c r="J58" s="69">
        <f t="shared" si="4"/>
        <v>0</v>
      </c>
    </row>
    <row r="59" spans="1:10" ht="16.5" x14ac:dyDescent="0.3">
      <c r="A59" s="6"/>
      <c r="B59" s="48"/>
      <c r="C59" s="46" t="s">
        <v>39</v>
      </c>
      <c r="D59" s="43" t="s">
        <v>36</v>
      </c>
      <c r="E59" s="43">
        <v>3</v>
      </c>
      <c r="F59" s="31"/>
      <c r="G59" s="69">
        <f t="shared" si="5"/>
        <v>0</v>
      </c>
      <c r="H59" s="83"/>
      <c r="I59" s="78"/>
      <c r="J59" s="69">
        <f t="shared" si="4"/>
        <v>0</v>
      </c>
    </row>
    <row r="60" spans="1:10" ht="16.5" x14ac:dyDescent="0.3">
      <c r="A60" s="6"/>
      <c r="B60" s="48"/>
      <c r="C60" s="35" t="s">
        <v>40</v>
      </c>
      <c r="D60" s="43" t="s">
        <v>36</v>
      </c>
      <c r="E60" s="43">
        <v>101</v>
      </c>
      <c r="F60" s="31"/>
      <c r="G60" s="69">
        <f t="shared" si="5"/>
        <v>0</v>
      </c>
      <c r="H60" s="83"/>
      <c r="I60" s="78"/>
      <c r="J60" s="69">
        <f t="shared" si="4"/>
        <v>0</v>
      </c>
    </row>
    <row r="61" spans="1:10" ht="16.5" x14ac:dyDescent="0.3">
      <c r="A61" s="6"/>
      <c r="B61" s="48"/>
      <c r="C61" s="46" t="s">
        <v>41</v>
      </c>
      <c r="D61" s="43" t="s">
        <v>36</v>
      </c>
      <c r="E61" s="43">
        <v>500</v>
      </c>
      <c r="F61" s="31"/>
      <c r="G61" s="69">
        <f t="shared" si="5"/>
        <v>0</v>
      </c>
      <c r="H61" s="83"/>
      <c r="I61" s="78"/>
      <c r="J61" s="69">
        <f t="shared" si="4"/>
        <v>0</v>
      </c>
    </row>
    <row r="62" spans="1:10" ht="16.5" x14ac:dyDescent="0.3">
      <c r="A62" s="6"/>
      <c r="B62" s="48"/>
      <c r="C62" s="35" t="s">
        <v>42</v>
      </c>
      <c r="D62" s="43" t="s">
        <v>36</v>
      </c>
      <c r="E62" s="43">
        <v>82</v>
      </c>
      <c r="F62" s="31"/>
      <c r="G62" s="69">
        <f t="shared" si="5"/>
        <v>0</v>
      </c>
      <c r="H62" s="83"/>
      <c r="I62" s="78"/>
      <c r="J62" s="69">
        <f t="shared" si="4"/>
        <v>0</v>
      </c>
    </row>
    <row r="63" spans="1:10" ht="16.5" x14ac:dyDescent="0.3">
      <c r="A63" s="6"/>
      <c r="B63" s="48"/>
      <c r="C63" s="46" t="s">
        <v>43</v>
      </c>
      <c r="D63" s="43" t="s">
        <v>36</v>
      </c>
      <c r="E63" s="43">
        <v>3500</v>
      </c>
      <c r="F63" s="31"/>
      <c r="G63" s="69">
        <f t="shared" si="5"/>
        <v>0</v>
      </c>
      <c r="H63" s="83"/>
      <c r="I63" s="78"/>
      <c r="J63" s="69">
        <f t="shared" si="4"/>
        <v>0</v>
      </c>
    </row>
    <row r="64" spans="1:10" ht="16.5" x14ac:dyDescent="0.3">
      <c r="A64" s="6"/>
      <c r="B64" s="48"/>
      <c r="C64" s="46" t="s">
        <v>44</v>
      </c>
      <c r="D64" s="43" t="s">
        <v>36</v>
      </c>
      <c r="E64" s="43">
        <v>10</v>
      </c>
      <c r="F64" s="31"/>
      <c r="G64" s="69">
        <f t="shared" si="5"/>
        <v>0</v>
      </c>
      <c r="H64" s="83"/>
      <c r="I64" s="78"/>
      <c r="J64" s="69">
        <f t="shared" si="4"/>
        <v>0</v>
      </c>
    </row>
    <row r="65" spans="1:10" ht="33" x14ac:dyDescent="0.3">
      <c r="A65" s="6"/>
      <c r="B65" s="48"/>
      <c r="C65" s="35" t="s">
        <v>45</v>
      </c>
      <c r="D65" s="43" t="s">
        <v>36</v>
      </c>
      <c r="E65" s="43">
        <v>14</v>
      </c>
      <c r="F65" s="31"/>
      <c r="G65" s="69">
        <f t="shared" si="5"/>
        <v>0</v>
      </c>
      <c r="H65" s="83"/>
      <c r="I65" s="78"/>
      <c r="J65" s="69">
        <f t="shared" si="4"/>
        <v>0</v>
      </c>
    </row>
    <row r="66" spans="1:10" ht="16.5" x14ac:dyDescent="0.3">
      <c r="A66" s="6"/>
      <c r="B66" s="48"/>
      <c r="C66" s="45" t="s">
        <v>46</v>
      </c>
      <c r="D66" s="43" t="s">
        <v>36</v>
      </c>
      <c r="E66" s="43">
        <v>1</v>
      </c>
      <c r="F66" s="31"/>
      <c r="G66" s="69">
        <f t="shared" si="5"/>
        <v>0</v>
      </c>
      <c r="H66" s="83"/>
      <c r="I66" s="78"/>
      <c r="J66" s="69">
        <f t="shared" si="4"/>
        <v>0</v>
      </c>
    </row>
    <row r="67" spans="1:10" ht="16.5" x14ac:dyDescent="0.3">
      <c r="A67" s="6"/>
      <c r="B67" s="48"/>
      <c r="C67" s="45" t="s">
        <v>48</v>
      </c>
      <c r="D67" s="43" t="s">
        <v>47</v>
      </c>
      <c r="E67" s="43">
        <v>1</v>
      </c>
      <c r="F67" s="31"/>
      <c r="G67" s="69">
        <f t="shared" si="5"/>
        <v>0</v>
      </c>
      <c r="H67" s="83"/>
      <c r="I67" s="78"/>
      <c r="J67" s="69">
        <f t="shared" si="4"/>
        <v>0</v>
      </c>
    </row>
    <row r="68" spans="1:10" ht="16.5" x14ac:dyDescent="0.3">
      <c r="A68" s="6"/>
      <c r="B68" s="48"/>
      <c r="C68" s="45" t="s">
        <v>49</v>
      </c>
      <c r="D68" s="43" t="s">
        <v>21</v>
      </c>
      <c r="E68" s="43">
        <v>213.7</v>
      </c>
      <c r="F68" s="31"/>
      <c r="G68" s="69">
        <f t="shared" si="5"/>
        <v>0</v>
      </c>
      <c r="H68" s="83"/>
      <c r="I68" s="78"/>
      <c r="J68" s="69">
        <f t="shared" si="4"/>
        <v>0</v>
      </c>
    </row>
    <row r="69" spans="1:10" ht="16.5" x14ac:dyDescent="0.3">
      <c r="A69" s="6"/>
      <c r="B69" s="48"/>
      <c r="C69" s="45" t="s">
        <v>50</v>
      </c>
      <c r="D69" s="43" t="s">
        <v>21</v>
      </c>
      <c r="E69" s="43">
        <v>17.2</v>
      </c>
      <c r="F69" s="31"/>
      <c r="G69" s="69">
        <f t="shared" si="5"/>
        <v>0</v>
      </c>
      <c r="H69" s="83"/>
      <c r="I69" s="78"/>
      <c r="J69" s="69">
        <f t="shared" si="4"/>
        <v>0</v>
      </c>
    </row>
    <row r="70" spans="1:10" ht="16.5" x14ac:dyDescent="0.3">
      <c r="A70" s="6"/>
      <c r="B70" s="48"/>
      <c r="C70" s="46" t="s">
        <v>51</v>
      </c>
      <c r="D70" s="43" t="s">
        <v>47</v>
      </c>
      <c r="E70" s="43">
        <v>1</v>
      </c>
      <c r="F70" s="31"/>
      <c r="G70" s="69">
        <f t="shared" si="5"/>
        <v>0</v>
      </c>
      <c r="H70" s="83"/>
      <c r="I70" s="78"/>
      <c r="J70" s="69">
        <f t="shared" si="4"/>
        <v>0</v>
      </c>
    </row>
    <row r="71" spans="1:10" ht="16.5" x14ac:dyDescent="0.3">
      <c r="A71" s="6"/>
      <c r="B71" s="48"/>
      <c r="C71" s="46" t="s">
        <v>54</v>
      </c>
      <c r="D71" s="43" t="s">
        <v>36</v>
      </c>
      <c r="E71" s="43">
        <v>2</v>
      </c>
      <c r="F71" s="31"/>
      <c r="G71" s="69">
        <f t="shared" si="5"/>
        <v>0</v>
      </c>
      <c r="H71" s="83"/>
      <c r="I71" s="78"/>
      <c r="J71" s="69">
        <f t="shared" si="4"/>
        <v>0</v>
      </c>
    </row>
    <row r="72" spans="1:10" ht="16.5" x14ac:dyDescent="0.3">
      <c r="A72" s="6"/>
      <c r="B72" s="48"/>
      <c r="C72" s="46"/>
      <c r="D72" s="43"/>
      <c r="E72" s="43"/>
      <c r="F72" s="53"/>
      <c r="G72" s="71">
        <f>SUM(G56:G71)</f>
        <v>0</v>
      </c>
      <c r="H72" s="53"/>
      <c r="I72" s="71">
        <f>SUM(I44:I55)</f>
        <v>0</v>
      </c>
      <c r="J72" s="71">
        <f>G72+I72</f>
        <v>0</v>
      </c>
    </row>
    <row r="73" spans="1:10" ht="16.5" customHeight="1" x14ac:dyDescent="0.25">
      <c r="A73" s="27"/>
      <c r="B73" s="110" t="s">
        <v>55</v>
      </c>
      <c r="C73" s="110"/>
      <c r="D73" s="110"/>
      <c r="E73" s="110"/>
      <c r="F73" s="110"/>
      <c r="G73" s="110"/>
      <c r="H73" s="110"/>
      <c r="I73" s="110"/>
      <c r="J73" s="110"/>
    </row>
    <row r="74" spans="1:10" ht="16.5" x14ac:dyDescent="0.3">
      <c r="A74" s="6"/>
      <c r="B74" s="46" t="s">
        <v>20</v>
      </c>
      <c r="C74" s="46"/>
      <c r="D74" s="37" t="s">
        <v>21</v>
      </c>
      <c r="E74" s="38">
        <v>18.5</v>
      </c>
      <c r="F74" s="83"/>
      <c r="G74" s="78"/>
      <c r="H74" s="31"/>
      <c r="I74" s="69">
        <f t="shared" ref="I74:I82" si="6">E74*H74</f>
        <v>0</v>
      </c>
      <c r="J74" s="69">
        <f t="shared" ref="J74:J95" si="7">G74+I74</f>
        <v>0</v>
      </c>
    </row>
    <row r="75" spans="1:10" ht="16.5" x14ac:dyDescent="0.3">
      <c r="A75" s="6"/>
      <c r="B75" s="46" t="s">
        <v>22</v>
      </c>
      <c r="C75" s="46"/>
      <c r="D75" s="37" t="s">
        <v>21</v>
      </c>
      <c r="E75" s="38">
        <v>18.5</v>
      </c>
      <c r="F75" s="83"/>
      <c r="G75" s="78"/>
      <c r="H75" s="31"/>
      <c r="I75" s="69">
        <f t="shared" si="6"/>
        <v>0</v>
      </c>
      <c r="J75" s="69">
        <f t="shared" si="7"/>
        <v>0</v>
      </c>
    </row>
    <row r="76" spans="1:10" ht="16.5" x14ac:dyDescent="0.3">
      <c r="A76" s="6"/>
      <c r="B76" s="46" t="s">
        <v>23</v>
      </c>
      <c r="C76" s="46"/>
      <c r="D76" s="37" t="s">
        <v>21</v>
      </c>
      <c r="E76" s="38">
        <v>78</v>
      </c>
      <c r="F76" s="83"/>
      <c r="G76" s="78"/>
      <c r="H76" s="31"/>
      <c r="I76" s="69">
        <f t="shared" si="6"/>
        <v>0</v>
      </c>
      <c r="J76" s="69">
        <f t="shared" si="7"/>
        <v>0</v>
      </c>
    </row>
    <row r="77" spans="1:10" ht="33" x14ac:dyDescent="0.3">
      <c r="A77" s="6"/>
      <c r="B77" s="35" t="s">
        <v>24</v>
      </c>
      <c r="C77" s="46"/>
      <c r="D77" s="37" t="s">
        <v>21</v>
      </c>
      <c r="E77" s="38">
        <v>78</v>
      </c>
      <c r="F77" s="83"/>
      <c r="G77" s="78"/>
      <c r="H77" s="31"/>
      <c r="I77" s="69">
        <f t="shared" si="6"/>
        <v>0</v>
      </c>
      <c r="J77" s="69">
        <f t="shared" si="7"/>
        <v>0</v>
      </c>
    </row>
    <row r="78" spans="1:10" ht="16.5" x14ac:dyDescent="0.3">
      <c r="A78" s="6"/>
      <c r="B78" s="46" t="s">
        <v>25</v>
      </c>
      <c r="C78" s="46"/>
      <c r="D78" s="37" t="s">
        <v>21</v>
      </c>
      <c r="E78" s="38">
        <v>78</v>
      </c>
      <c r="F78" s="83"/>
      <c r="G78" s="78"/>
      <c r="H78" s="31"/>
      <c r="I78" s="69">
        <f t="shared" si="6"/>
        <v>0</v>
      </c>
      <c r="J78" s="69">
        <f t="shared" si="7"/>
        <v>0</v>
      </c>
    </row>
    <row r="79" spans="1:10" ht="16.5" x14ac:dyDescent="0.3">
      <c r="A79" s="6"/>
      <c r="B79" s="46" t="s">
        <v>26</v>
      </c>
      <c r="C79" s="46"/>
      <c r="D79" s="37" t="s">
        <v>21</v>
      </c>
      <c r="E79" s="38">
        <v>78</v>
      </c>
      <c r="F79" s="83"/>
      <c r="G79" s="78"/>
      <c r="H79" s="31"/>
      <c r="I79" s="69">
        <f t="shared" si="6"/>
        <v>0</v>
      </c>
      <c r="J79" s="69">
        <f t="shared" si="7"/>
        <v>0</v>
      </c>
    </row>
    <row r="80" spans="1:10" ht="16.5" x14ac:dyDescent="0.3">
      <c r="A80" s="6"/>
      <c r="B80" s="46" t="s">
        <v>27</v>
      </c>
      <c r="C80" s="46"/>
      <c r="D80" s="37" t="s">
        <v>21</v>
      </c>
      <c r="E80" s="38">
        <v>234</v>
      </c>
      <c r="F80" s="83"/>
      <c r="G80" s="78"/>
      <c r="H80" s="31"/>
      <c r="I80" s="69">
        <f t="shared" si="6"/>
        <v>0</v>
      </c>
      <c r="J80" s="69">
        <f t="shared" si="7"/>
        <v>0</v>
      </c>
    </row>
    <row r="81" spans="1:10" ht="16.5" x14ac:dyDescent="0.3">
      <c r="A81" s="6"/>
      <c r="B81" s="46" t="s">
        <v>28</v>
      </c>
      <c r="C81" s="46"/>
      <c r="D81" s="37" t="s">
        <v>21</v>
      </c>
      <c r="E81" s="38">
        <v>78</v>
      </c>
      <c r="F81" s="83"/>
      <c r="G81" s="78"/>
      <c r="H81" s="31"/>
      <c r="I81" s="69">
        <f t="shared" si="6"/>
        <v>0</v>
      </c>
      <c r="J81" s="69">
        <f t="shared" si="7"/>
        <v>0</v>
      </c>
    </row>
    <row r="82" spans="1:10" ht="16.5" x14ac:dyDescent="0.3">
      <c r="A82" s="6"/>
      <c r="B82" s="46" t="s">
        <v>29</v>
      </c>
      <c r="C82" s="46"/>
      <c r="D82" s="37" t="s">
        <v>30</v>
      </c>
      <c r="E82" s="38">
        <v>58</v>
      </c>
      <c r="F82" s="83"/>
      <c r="G82" s="78"/>
      <c r="H82" s="31"/>
      <c r="I82" s="69">
        <f t="shared" si="6"/>
        <v>0</v>
      </c>
      <c r="J82" s="69">
        <f t="shared" si="7"/>
        <v>0</v>
      </c>
    </row>
    <row r="83" spans="1:10" ht="16.5" x14ac:dyDescent="0.3">
      <c r="A83" s="6"/>
      <c r="B83" s="46"/>
      <c r="C83" s="46" t="s">
        <v>35</v>
      </c>
      <c r="D83" s="43" t="s">
        <v>36</v>
      </c>
      <c r="E83" s="43">
        <v>10</v>
      </c>
      <c r="F83" s="31"/>
      <c r="G83" s="69">
        <f t="shared" ref="G83:G95" si="8">E83*F83</f>
        <v>0</v>
      </c>
      <c r="H83" s="83"/>
      <c r="I83" s="78"/>
      <c r="J83" s="69">
        <f t="shared" si="7"/>
        <v>0</v>
      </c>
    </row>
    <row r="84" spans="1:10" ht="16.5" x14ac:dyDescent="0.3">
      <c r="A84" s="6"/>
      <c r="B84" s="46"/>
      <c r="C84" s="46" t="s">
        <v>37</v>
      </c>
      <c r="D84" s="43" t="s">
        <v>36</v>
      </c>
      <c r="E84" s="43">
        <v>16</v>
      </c>
      <c r="F84" s="31"/>
      <c r="G84" s="69">
        <f t="shared" si="8"/>
        <v>0</v>
      </c>
      <c r="H84" s="83"/>
      <c r="I84" s="78"/>
      <c r="J84" s="69">
        <f t="shared" si="7"/>
        <v>0</v>
      </c>
    </row>
    <row r="85" spans="1:10" ht="16.5" x14ac:dyDescent="0.3">
      <c r="A85" s="6"/>
      <c r="B85" s="46"/>
      <c r="C85" s="46" t="s">
        <v>38</v>
      </c>
      <c r="D85" s="43" t="s">
        <v>36</v>
      </c>
      <c r="E85" s="43">
        <v>3</v>
      </c>
      <c r="F85" s="31"/>
      <c r="G85" s="69">
        <f t="shared" si="8"/>
        <v>0</v>
      </c>
      <c r="H85" s="83"/>
      <c r="I85" s="78"/>
      <c r="J85" s="69">
        <f t="shared" si="7"/>
        <v>0</v>
      </c>
    </row>
    <row r="86" spans="1:10" ht="16.5" x14ac:dyDescent="0.3">
      <c r="A86" s="6"/>
      <c r="B86" s="46"/>
      <c r="C86" s="46" t="s">
        <v>39</v>
      </c>
      <c r="D86" s="43" t="s">
        <v>36</v>
      </c>
      <c r="E86" s="43">
        <v>2</v>
      </c>
      <c r="F86" s="31"/>
      <c r="G86" s="69">
        <f t="shared" si="8"/>
        <v>0</v>
      </c>
      <c r="H86" s="83"/>
      <c r="I86" s="78"/>
      <c r="J86" s="69">
        <f t="shared" si="7"/>
        <v>0</v>
      </c>
    </row>
    <row r="87" spans="1:10" ht="16.5" x14ac:dyDescent="0.3">
      <c r="A87" s="6"/>
      <c r="B87" s="46"/>
      <c r="C87" s="35" t="s">
        <v>40</v>
      </c>
      <c r="D87" s="43" t="s">
        <v>36</v>
      </c>
      <c r="E87" s="43">
        <v>78</v>
      </c>
      <c r="F87" s="31"/>
      <c r="G87" s="69">
        <f t="shared" si="8"/>
        <v>0</v>
      </c>
      <c r="H87" s="83"/>
      <c r="I87" s="78"/>
      <c r="J87" s="69">
        <f t="shared" si="7"/>
        <v>0</v>
      </c>
    </row>
    <row r="88" spans="1:10" ht="16.5" x14ac:dyDescent="0.3">
      <c r="A88" s="6"/>
      <c r="B88" s="46"/>
      <c r="C88" s="46" t="s">
        <v>41</v>
      </c>
      <c r="D88" s="43" t="s">
        <v>36</v>
      </c>
      <c r="E88" s="43">
        <v>200</v>
      </c>
      <c r="F88" s="31"/>
      <c r="G88" s="69">
        <f t="shared" si="8"/>
        <v>0</v>
      </c>
      <c r="H88" s="83"/>
      <c r="I88" s="78"/>
      <c r="J88" s="69">
        <f t="shared" si="7"/>
        <v>0</v>
      </c>
    </row>
    <row r="89" spans="1:10" ht="16.5" x14ac:dyDescent="0.3">
      <c r="A89" s="6"/>
      <c r="B89" s="46"/>
      <c r="C89" s="35" t="s">
        <v>42</v>
      </c>
      <c r="D89" s="43" t="s">
        <v>36</v>
      </c>
      <c r="E89" s="43">
        <v>31</v>
      </c>
      <c r="F89" s="31"/>
      <c r="G89" s="69">
        <f t="shared" si="8"/>
        <v>0</v>
      </c>
      <c r="H89" s="83"/>
      <c r="I89" s="78"/>
      <c r="J89" s="69">
        <f t="shared" si="7"/>
        <v>0</v>
      </c>
    </row>
    <row r="90" spans="1:10" ht="16.5" x14ac:dyDescent="0.3">
      <c r="A90" s="6"/>
      <c r="B90" s="46"/>
      <c r="C90" s="46" t="s">
        <v>43</v>
      </c>
      <c r="D90" s="43" t="s">
        <v>36</v>
      </c>
      <c r="E90" s="43">
        <v>250</v>
      </c>
      <c r="F90" s="31"/>
      <c r="G90" s="69">
        <f t="shared" si="8"/>
        <v>0</v>
      </c>
      <c r="H90" s="83"/>
      <c r="I90" s="78"/>
      <c r="J90" s="69">
        <f t="shared" si="7"/>
        <v>0</v>
      </c>
    </row>
    <row r="91" spans="1:10" ht="16.5" x14ac:dyDescent="0.3">
      <c r="A91" s="6"/>
      <c r="B91" s="46"/>
      <c r="C91" s="46" t="s">
        <v>44</v>
      </c>
      <c r="D91" s="43" t="s">
        <v>36</v>
      </c>
      <c r="E91" s="43">
        <v>2</v>
      </c>
      <c r="F91" s="31"/>
      <c r="G91" s="69">
        <f t="shared" si="8"/>
        <v>0</v>
      </c>
      <c r="H91" s="83"/>
      <c r="I91" s="78"/>
      <c r="J91" s="69">
        <f t="shared" si="7"/>
        <v>0</v>
      </c>
    </row>
    <row r="92" spans="1:10" ht="33" x14ac:dyDescent="0.3">
      <c r="A92" s="6"/>
      <c r="B92" s="46"/>
      <c r="C92" s="35" t="s">
        <v>45</v>
      </c>
      <c r="D92" s="43" t="s">
        <v>36</v>
      </c>
      <c r="E92" s="43">
        <v>3</v>
      </c>
      <c r="F92" s="31"/>
      <c r="G92" s="69">
        <f t="shared" si="8"/>
        <v>0</v>
      </c>
      <c r="H92" s="83"/>
      <c r="I92" s="78"/>
      <c r="J92" s="69">
        <f t="shared" si="7"/>
        <v>0</v>
      </c>
    </row>
    <row r="93" spans="1:10" ht="16.5" x14ac:dyDescent="0.3">
      <c r="A93" s="6"/>
      <c r="B93" s="46"/>
      <c r="C93" s="45" t="s">
        <v>50</v>
      </c>
      <c r="D93" s="43" t="s">
        <v>21</v>
      </c>
      <c r="E93" s="43">
        <v>9.1999999999999993</v>
      </c>
      <c r="F93" s="31"/>
      <c r="G93" s="69">
        <f t="shared" si="8"/>
        <v>0</v>
      </c>
      <c r="H93" s="83"/>
      <c r="I93" s="78"/>
      <c r="J93" s="69">
        <f t="shared" si="7"/>
        <v>0</v>
      </c>
    </row>
    <row r="94" spans="1:10" ht="16.5" x14ac:dyDescent="0.3">
      <c r="A94" s="6"/>
      <c r="B94" s="46"/>
      <c r="C94" s="45" t="s">
        <v>46</v>
      </c>
      <c r="D94" s="43" t="s">
        <v>36</v>
      </c>
      <c r="E94" s="43">
        <v>1</v>
      </c>
      <c r="F94" s="31"/>
      <c r="G94" s="69">
        <f t="shared" si="8"/>
        <v>0</v>
      </c>
      <c r="H94" s="83"/>
      <c r="I94" s="78"/>
      <c r="J94" s="69">
        <f t="shared" si="7"/>
        <v>0</v>
      </c>
    </row>
    <row r="95" spans="1:10" ht="16.5" x14ac:dyDescent="0.3">
      <c r="A95" s="6"/>
      <c r="B95" s="46"/>
      <c r="C95" s="46" t="s">
        <v>51</v>
      </c>
      <c r="D95" s="43" t="s">
        <v>47</v>
      </c>
      <c r="E95" s="43">
        <v>1</v>
      </c>
      <c r="F95" s="31"/>
      <c r="G95" s="69">
        <f t="shared" si="8"/>
        <v>0</v>
      </c>
      <c r="H95" s="83"/>
      <c r="I95" s="78"/>
      <c r="J95" s="69">
        <f t="shared" si="7"/>
        <v>0</v>
      </c>
    </row>
    <row r="96" spans="1:10" ht="16.5" x14ac:dyDescent="0.3">
      <c r="A96" s="49"/>
      <c r="B96" s="51"/>
      <c r="C96" s="51"/>
      <c r="D96" s="52"/>
      <c r="E96" s="52"/>
      <c r="F96" s="54"/>
      <c r="G96" s="71">
        <f>SUM(G83:G95)</f>
        <v>0</v>
      </c>
      <c r="H96" s="54"/>
      <c r="I96" s="71">
        <f>SUM(I74:I82)</f>
        <v>0</v>
      </c>
      <c r="J96" s="72">
        <f>G96+I96</f>
        <v>0</v>
      </c>
    </row>
    <row r="97" spans="1:10" ht="16.5" customHeight="1" x14ac:dyDescent="0.25">
      <c r="A97" s="111" t="s">
        <v>56</v>
      </c>
      <c r="B97" s="112"/>
      <c r="C97" s="112"/>
      <c r="D97" s="112"/>
      <c r="E97" s="112"/>
      <c r="F97" s="112"/>
      <c r="G97" s="112"/>
      <c r="H97" s="112"/>
      <c r="I97" s="112"/>
      <c r="J97" s="113"/>
    </row>
    <row r="98" spans="1:10" ht="16.5" x14ac:dyDescent="0.3">
      <c r="A98" s="6"/>
      <c r="B98" s="46" t="s">
        <v>20</v>
      </c>
      <c r="C98" s="46"/>
      <c r="D98" s="37" t="s">
        <v>21</v>
      </c>
      <c r="E98" s="38">
        <v>45.6</v>
      </c>
      <c r="F98" s="83"/>
      <c r="G98" s="78"/>
      <c r="H98" s="31"/>
      <c r="I98" s="69">
        <f t="shared" ref="I98:I106" si="9">E98*H98</f>
        <v>0</v>
      </c>
      <c r="J98" s="69">
        <f t="shared" ref="J98:J119" si="10">G98+I98</f>
        <v>0</v>
      </c>
    </row>
    <row r="99" spans="1:10" ht="16.5" x14ac:dyDescent="0.3">
      <c r="A99" s="6"/>
      <c r="B99" s="46" t="s">
        <v>22</v>
      </c>
      <c r="C99" s="46"/>
      <c r="D99" s="37" t="s">
        <v>21</v>
      </c>
      <c r="E99" s="38">
        <v>45.6</v>
      </c>
      <c r="F99" s="83"/>
      <c r="G99" s="78"/>
      <c r="H99" s="31"/>
      <c r="I99" s="69">
        <f t="shared" si="9"/>
        <v>0</v>
      </c>
      <c r="J99" s="69">
        <f t="shared" si="10"/>
        <v>0</v>
      </c>
    </row>
    <row r="100" spans="1:10" ht="16.5" x14ac:dyDescent="0.3">
      <c r="A100" s="6"/>
      <c r="B100" s="46" t="s">
        <v>23</v>
      </c>
      <c r="C100" s="46"/>
      <c r="D100" s="37" t="s">
        <v>21</v>
      </c>
      <c r="E100" s="38">
        <v>154</v>
      </c>
      <c r="F100" s="83"/>
      <c r="G100" s="78"/>
      <c r="H100" s="31"/>
      <c r="I100" s="69">
        <f t="shared" si="9"/>
        <v>0</v>
      </c>
      <c r="J100" s="69">
        <f t="shared" si="10"/>
        <v>0</v>
      </c>
    </row>
    <row r="101" spans="1:10" ht="33" x14ac:dyDescent="0.3">
      <c r="A101" s="6"/>
      <c r="B101" s="35" t="s">
        <v>24</v>
      </c>
      <c r="C101" s="46"/>
      <c r="D101" s="37" t="s">
        <v>21</v>
      </c>
      <c r="E101" s="38">
        <v>154</v>
      </c>
      <c r="F101" s="83"/>
      <c r="G101" s="78"/>
      <c r="H101" s="31"/>
      <c r="I101" s="69">
        <f t="shared" si="9"/>
        <v>0</v>
      </c>
      <c r="J101" s="69">
        <f t="shared" si="10"/>
        <v>0</v>
      </c>
    </row>
    <row r="102" spans="1:10" ht="16.5" x14ac:dyDescent="0.3">
      <c r="A102" s="6"/>
      <c r="B102" s="46" t="s">
        <v>25</v>
      </c>
      <c r="C102" s="46"/>
      <c r="D102" s="37" t="s">
        <v>21</v>
      </c>
      <c r="E102" s="38">
        <v>154</v>
      </c>
      <c r="F102" s="83"/>
      <c r="G102" s="78"/>
      <c r="H102" s="31"/>
      <c r="I102" s="69">
        <f t="shared" si="9"/>
        <v>0</v>
      </c>
      <c r="J102" s="69">
        <f t="shared" si="10"/>
        <v>0</v>
      </c>
    </row>
    <row r="103" spans="1:10" ht="16.5" x14ac:dyDescent="0.3">
      <c r="A103" s="6"/>
      <c r="B103" s="46" t="s">
        <v>26</v>
      </c>
      <c r="C103" s="46"/>
      <c r="D103" s="37" t="s">
        <v>21</v>
      </c>
      <c r="E103" s="38">
        <v>154</v>
      </c>
      <c r="F103" s="83"/>
      <c r="G103" s="78"/>
      <c r="H103" s="31"/>
      <c r="I103" s="69">
        <f t="shared" si="9"/>
        <v>0</v>
      </c>
      <c r="J103" s="69">
        <f t="shared" si="10"/>
        <v>0</v>
      </c>
    </row>
    <row r="104" spans="1:10" ht="16.5" x14ac:dyDescent="0.3">
      <c r="A104" s="6"/>
      <c r="B104" s="46" t="s">
        <v>27</v>
      </c>
      <c r="C104" s="46"/>
      <c r="D104" s="37" t="s">
        <v>21</v>
      </c>
      <c r="E104" s="38">
        <v>462</v>
      </c>
      <c r="F104" s="83"/>
      <c r="G104" s="78"/>
      <c r="H104" s="31"/>
      <c r="I104" s="69">
        <f t="shared" si="9"/>
        <v>0</v>
      </c>
      <c r="J104" s="69">
        <f t="shared" si="10"/>
        <v>0</v>
      </c>
    </row>
    <row r="105" spans="1:10" ht="16.5" x14ac:dyDescent="0.3">
      <c r="A105" s="6"/>
      <c r="B105" s="46" t="s">
        <v>28</v>
      </c>
      <c r="C105" s="46"/>
      <c r="D105" s="37" t="s">
        <v>21</v>
      </c>
      <c r="E105" s="38">
        <v>154</v>
      </c>
      <c r="F105" s="83"/>
      <c r="G105" s="78"/>
      <c r="H105" s="31"/>
      <c r="I105" s="69">
        <f t="shared" si="9"/>
        <v>0</v>
      </c>
      <c r="J105" s="69">
        <f t="shared" si="10"/>
        <v>0</v>
      </c>
    </row>
    <row r="106" spans="1:10" ht="16.5" x14ac:dyDescent="0.3">
      <c r="A106" s="6"/>
      <c r="B106" s="46" t="s">
        <v>29</v>
      </c>
      <c r="C106" s="46"/>
      <c r="D106" s="37" t="s">
        <v>30</v>
      </c>
      <c r="E106" s="38">
        <v>125</v>
      </c>
      <c r="F106" s="83"/>
      <c r="G106" s="78"/>
      <c r="H106" s="31"/>
      <c r="I106" s="69">
        <f t="shared" si="9"/>
        <v>0</v>
      </c>
      <c r="J106" s="69">
        <f t="shared" si="10"/>
        <v>0</v>
      </c>
    </row>
    <row r="107" spans="1:10" ht="16.5" x14ac:dyDescent="0.3">
      <c r="A107" s="6"/>
      <c r="B107" s="46"/>
      <c r="C107" s="46" t="s">
        <v>35</v>
      </c>
      <c r="D107" s="43" t="s">
        <v>36</v>
      </c>
      <c r="E107" s="43">
        <v>70</v>
      </c>
      <c r="F107" s="31"/>
      <c r="G107" s="69">
        <f t="shared" ref="G107:G119" si="11">E107*F107</f>
        <v>0</v>
      </c>
      <c r="H107" s="83"/>
      <c r="I107" s="78"/>
      <c r="J107" s="69">
        <f t="shared" si="10"/>
        <v>0</v>
      </c>
    </row>
    <row r="108" spans="1:10" ht="16.5" x14ac:dyDescent="0.3">
      <c r="A108" s="6"/>
      <c r="B108" s="46"/>
      <c r="C108" s="46" t="s">
        <v>37</v>
      </c>
      <c r="D108" s="43" t="s">
        <v>36</v>
      </c>
      <c r="E108" s="43">
        <v>16</v>
      </c>
      <c r="F108" s="31"/>
      <c r="G108" s="69">
        <f t="shared" si="11"/>
        <v>0</v>
      </c>
      <c r="H108" s="83"/>
      <c r="I108" s="78"/>
      <c r="J108" s="69">
        <f t="shared" si="10"/>
        <v>0</v>
      </c>
    </row>
    <row r="109" spans="1:10" ht="16.5" x14ac:dyDescent="0.3">
      <c r="A109" s="6"/>
      <c r="B109" s="46"/>
      <c r="C109" s="46" t="s">
        <v>38</v>
      </c>
      <c r="D109" s="43" t="s">
        <v>36</v>
      </c>
      <c r="E109" s="43">
        <v>16</v>
      </c>
      <c r="F109" s="31"/>
      <c r="G109" s="69">
        <f t="shared" si="11"/>
        <v>0</v>
      </c>
      <c r="H109" s="83"/>
      <c r="I109" s="78"/>
      <c r="J109" s="69">
        <f t="shared" si="10"/>
        <v>0</v>
      </c>
    </row>
    <row r="110" spans="1:10" ht="16.5" x14ac:dyDescent="0.3">
      <c r="A110" s="6"/>
      <c r="B110" s="46"/>
      <c r="C110" s="46" t="s">
        <v>39</v>
      </c>
      <c r="D110" s="43" t="s">
        <v>36</v>
      </c>
      <c r="E110" s="43">
        <v>4</v>
      </c>
      <c r="F110" s="31"/>
      <c r="G110" s="69">
        <f t="shared" si="11"/>
        <v>0</v>
      </c>
      <c r="H110" s="83"/>
      <c r="I110" s="78"/>
      <c r="J110" s="69">
        <f t="shared" si="10"/>
        <v>0</v>
      </c>
    </row>
    <row r="111" spans="1:10" ht="16.5" x14ac:dyDescent="0.3">
      <c r="A111" s="6"/>
      <c r="B111" s="46"/>
      <c r="C111" s="35" t="s">
        <v>40</v>
      </c>
      <c r="D111" s="43" t="s">
        <v>36</v>
      </c>
      <c r="E111" s="43">
        <v>154</v>
      </c>
      <c r="F111" s="31"/>
      <c r="G111" s="69">
        <f t="shared" si="11"/>
        <v>0</v>
      </c>
      <c r="H111" s="83"/>
      <c r="I111" s="78"/>
      <c r="J111" s="69">
        <f t="shared" si="10"/>
        <v>0</v>
      </c>
    </row>
    <row r="112" spans="1:10" ht="16.5" x14ac:dyDescent="0.3">
      <c r="A112" s="6"/>
      <c r="B112" s="46"/>
      <c r="C112" s="46" t="s">
        <v>41</v>
      </c>
      <c r="D112" s="43" t="s">
        <v>36</v>
      </c>
      <c r="E112" s="43">
        <v>800</v>
      </c>
      <c r="F112" s="31"/>
      <c r="G112" s="69">
        <f t="shared" si="11"/>
        <v>0</v>
      </c>
      <c r="H112" s="83"/>
      <c r="I112" s="78"/>
      <c r="J112" s="69">
        <f t="shared" si="10"/>
        <v>0</v>
      </c>
    </row>
    <row r="113" spans="1:10" ht="16.5" x14ac:dyDescent="0.3">
      <c r="A113" s="6"/>
      <c r="B113" s="46"/>
      <c r="C113" s="35" t="s">
        <v>42</v>
      </c>
      <c r="D113" s="43" t="s">
        <v>36</v>
      </c>
      <c r="E113" s="43">
        <v>82</v>
      </c>
      <c r="F113" s="31"/>
      <c r="G113" s="69">
        <f t="shared" si="11"/>
        <v>0</v>
      </c>
      <c r="H113" s="83"/>
      <c r="I113" s="78"/>
      <c r="J113" s="69">
        <f t="shared" si="10"/>
        <v>0</v>
      </c>
    </row>
    <row r="114" spans="1:10" ht="16.5" x14ac:dyDescent="0.3">
      <c r="A114" s="6"/>
      <c r="B114" s="46"/>
      <c r="C114" s="46" t="s">
        <v>43</v>
      </c>
      <c r="D114" s="43" t="s">
        <v>36</v>
      </c>
      <c r="E114" s="43">
        <v>500</v>
      </c>
      <c r="F114" s="31"/>
      <c r="G114" s="69">
        <f t="shared" si="11"/>
        <v>0</v>
      </c>
      <c r="H114" s="83"/>
      <c r="I114" s="78"/>
      <c r="J114" s="69">
        <f t="shared" si="10"/>
        <v>0</v>
      </c>
    </row>
    <row r="115" spans="1:10" ht="16.5" x14ac:dyDescent="0.3">
      <c r="A115" s="6"/>
      <c r="B115" s="46"/>
      <c r="C115" s="46" t="s">
        <v>44</v>
      </c>
      <c r="D115" s="43" t="s">
        <v>36</v>
      </c>
      <c r="E115" s="43">
        <v>15</v>
      </c>
      <c r="F115" s="31"/>
      <c r="G115" s="69">
        <f t="shared" si="11"/>
        <v>0</v>
      </c>
      <c r="H115" s="83"/>
      <c r="I115" s="78"/>
      <c r="J115" s="69">
        <f t="shared" si="10"/>
        <v>0</v>
      </c>
    </row>
    <row r="116" spans="1:10" ht="33" x14ac:dyDescent="0.3">
      <c r="A116" s="6"/>
      <c r="B116" s="48"/>
      <c r="C116" s="35" t="s">
        <v>45</v>
      </c>
      <c r="D116" s="43" t="s">
        <v>36</v>
      </c>
      <c r="E116" s="43">
        <v>19</v>
      </c>
      <c r="F116" s="31"/>
      <c r="G116" s="69">
        <f t="shared" si="11"/>
        <v>0</v>
      </c>
      <c r="H116" s="83"/>
      <c r="I116" s="78"/>
      <c r="J116" s="69">
        <f t="shared" si="10"/>
        <v>0</v>
      </c>
    </row>
    <row r="117" spans="1:10" ht="16.5" x14ac:dyDescent="0.3">
      <c r="A117" s="6"/>
      <c r="B117" s="47"/>
      <c r="C117" s="45" t="s">
        <v>50</v>
      </c>
      <c r="D117" s="43" t="s">
        <v>21</v>
      </c>
      <c r="E117" s="43">
        <v>12.8</v>
      </c>
      <c r="F117" s="31"/>
      <c r="G117" s="69">
        <f t="shared" si="11"/>
        <v>0</v>
      </c>
      <c r="H117" s="83"/>
      <c r="I117" s="78"/>
      <c r="J117" s="69">
        <f t="shared" si="10"/>
        <v>0</v>
      </c>
    </row>
    <row r="118" spans="1:10" ht="16.5" x14ac:dyDescent="0.3">
      <c r="A118" s="6"/>
      <c r="B118" s="47"/>
      <c r="C118" s="45" t="s">
        <v>46</v>
      </c>
      <c r="D118" s="43" t="s">
        <v>36</v>
      </c>
      <c r="E118" s="43">
        <v>1</v>
      </c>
      <c r="F118" s="31"/>
      <c r="G118" s="69">
        <f t="shared" si="11"/>
        <v>0</v>
      </c>
      <c r="H118" s="83"/>
      <c r="I118" s="78"/>
      <c r="J118" s="69">
        <f t="shared" si="10"/>
        <v>0</v>
      </c>
    </row>
    <row r="119" spans="1:10" ht="16.5" x14ac:dyDescent="0.3">
      <c r="A119" s="6"/>
      <c r="B119" s="47"/>
      <c r="C119" s="46" t="s">
        <v>51</v>
      </c>
      <c r="D119" s="43" t="s">
        <v>47</v>
      </c>
      <c r="E119" s="43">
        <v>1</v>
      </c>
      <c r="F119" s="31"/>
      <c r="G119" s="69">
        <f t="shared" si="11"/>
        <v>0</v>
      </c>
      <c r="H119" s="83"/>
      <c r="I119" s="78"/>
      <c r="J119" s="69">
        <f t="shared" si="10"/>
        <v>0</v>
      </c>
    </row>
    <row r="120" spans="1:10" ht="16.5" x14ac:dyDescent="0.3">
      <c r="A120" s="49"/>
      <c r="B120" s="50"/>
      <c r="C120" s="51"/>
      <c r="D120" s="52"/>
      <c r="E120" s="52"/>
      <c r="F120" s="54"/>
      <c r="G120" s="71">
        <f>SUM(G107:G119)</f>
        <v>0</v>
      </c>
      <c r="H120" s="54"/>
      <c r="I120" s="71">
        <f>SUM(I98:I106)</f>
        <v>0</v>
      </c>
      <c r="J120" s="72">
        <f>G120+I120</f>
        <v>0</v>
      </c>
    </row>
    <row r="121" spans="1:10" ht="16.5" customHeight="1" x14ac:dyDescent="0.25">
      <c r="A121" s="111" t="s">
        <v>57</v>
      </c>
      <c r="B121" s="114"/>
      <c r="C121" s="114"/>
      <c r="D121" s="114"/>
      <c r="E121" s="114"/>
      <c r="F121" s="114"/>
      <c r="G121" s="114"/>
      <c r="H121" s="114"/>
      <c r="I121" s="114"/>
      <c r="J121" s="115"/>
    </row>
    <row r="122" spans="1:10" ht="16.5" customHeight="1" x14ac:dyDescent="0.3">
      <c r="A122" s="21"/>
      <c r="B122" s="46" t="s">
        <v>20</v>
      </c>
      <c r="C122" s="22"/>
      <c r="D122" s="37" t="s">
        <v>21</v>
      </c>
      <c r="E122" s="38">
        <v>3.5</v>
      </c>
      <c r="F122" s="84"/>
      <c r="G122" s="78"/>
      <c r="H122" s="29"/>
      <c r="I122" s="69">
        <f t="shared" ref="I122:I135" si="12">E122*H122</f>
        <v>0</v>
      </c>
      <c r="J122" s="69">
        <f t="shared" ref="J122:J153" si="13">G122+I122</f>
        <v>0</v>
      </c>
    </row>
    <row r="123" spans="1:10" ht="16.5" customHeight="1" x14ac:dyDescent="0.3">
      <c r="A123" s="21"/>
      <c r="B123" s="46" t="s">
        <v>22</v>
      </c>
      <c r="C123" s="22"/>
      <c r="D123" s="37" t="s">
        <v>21</v>
      </c>
      <c r="E123" s="38">
        <v>3.5</v>
      </c>
      <c r="F123" s="84"/>
      <c r="G123" s="78"/>
      <c r="H123" s="29"/>
      <c r="I123" s="69">
        <f t="shared" si="12"/>
        <v>0</v>
      </c>
      <c r="J123" s="69">
        <f t="shared" si="13"/>
        <v>0</v>
      </c>
    </row>
    <row r="124" spans="1:10" ht="16.5" customHeight="1" x14ac:dyDescent="0.3">
      <c r="A124" s="21"/>
      <c r="B124" s="46" t="s">
        <v>23</v>
      </c>
      <c r="C124" s="22"/>
      <c r="D124" s="37" t="s">
        <v>21</v>
      </c>
      <c r="E124" s="38">
        <v>36.4</v>
      </c>
      <c r="F124" s="84"/>
      <c r="G124" s="78"/>
      <c r="H124" s="29"/>
      <c r="I124" s="69">
        <f t="shared" si="12"/>
        <v>0</v>
      </c>
      <c r="J124" s="69">
        <f t="shared" si="13"/>
        <v>0</v>
      </c>
    </row>
    <row r="125" spans="1:10" ht="16.5" customHeight="1" x14ac:dyDescent="0.3">
      <c r="A125" s="21"/>
      <c r="B125" s="35" t="s">
        <v>24</v>
      </c>
      <c r="C125" s="22"/>
      <c r="D125" s="37" t="s">
        <v>21</v>
      </c>
      <c r="E125" s="38">
        <v>36.4</v>
      </c>
      <c r="F125" s="84"/>
      <c r="G125" s="78"/>
      <c r="H125" s="29"/>
      <c r="I125" s="69">
        <f t="shared" si="12"/>
        <v>0</v>
      </c>
      <c r="J125" s="69">
        <f t="shared" si="13"/>
        <v>0</v>
      </c>
    </row>
    <row r="126" spans="1:10" ht="16.5" customHeight="1" x14ac:dyDescent="0.3">
      <c r="A126" s="21"/>
      <c r="B126" s="46" t="s">
        <v>25</v>
      </c>
      <c r="C126" s="22"/>
      <c r="D126" s="37" t="s">
        <v>21</v>
      </c>
      <c r="E126" s="38">
        <v>36.4</v>
      </c>
      <c r="F126" s="84"/>
      <c r="G126" s="78"/>
      <c r="H126" s="29"/>
      <c r="I126" s="69">
        <f t="shared" si="12"/>
        <v>0</v>
      </c>
      <c r="J126" s="69">
        <f t="shared" si="13"/>
        <v>0</v>
      </c>
    </row>
    <row r="127" spans="1:10" ht="16.5" customHeight="1" x14ac:dyDescent="0.3">
      <c r="A127" s="21"/>
      <c r="B127" s="46" t="s">
        <v>26</v>
      </c>
      <c r="C127" s="22"/>
      <c r="D127" s="37" t="s">
        <v>21</v>
      </c>
      <c r="E127" s="38">
        <v>36.4</v>
      </c>
      <c r="F127" s="84"/>
      <c r="G127" s="78"/>
      <c r="H127" s="29"/>
      <c r="I127" s="69">
        <f t="shared" si="12"/>
        <v>0</v>
      </c>
      <c r="J127" s="69">
        <f t="shared" si="13"/>
        <v>0</v>
      </c>
    </row>
    <row r="128" spans="1:10" ht="16.5" customHeight="1" x14ac:dyDescent="0.3">
      <c r="A128" s="21"/>
      <c r="B128" s="46" t="s">
        <v>27</v>
      </c>
      <c r="C128" s="22"/>
      <c r="D128" s="37" t="s">
        <v>21</v>
      </c>
      <c r="E128" s="38">
        <v>109.39</v>
      </c>
      <c r="F128" s="84"/>
      <c r="G128" s="78"/>
      <c r="H128" s="29"/>
      <c r="I128" s="69">
        <f t="shared" si="12"/>
        <v>0</v>
      </c>
      <c r="J128" s="69">
        <f t="shared" si="13"/>
        <v>0</v>
      </c>
    </row>
    <row r="129" spans="1:10" ht="16.5" customHeight="1" x14ac:dyDescent="0.3">
      <c r="A129" s="21"/>
      <c r="B129" s="46" t="s">
        <v>28</v>
      </c>
      <c r="C129" s="22"/>
      <c r="D129" s="37" t="s">
        <v>21</v>
      </c>
      <c r="E129" s="38">
        <v>36.4</v>
      </c>
      <c r="F129" s="84"/>
      <c r="G129" s="78"/>
      <c r="H129" s="29"/>
      <c r="I129" s="69">
        <f t="shared" si="12"/>
        <v>0</v>
      </c>
      <c r="J129" s="69">
        <f t="shared" si="13"/>
        <v>0</v>
      </c>
    </row>
    <row r="130" spans="1:10" ht="16.5" customHeight="1" x14ac:dyDescent="0.3">
      <c r="A130" s="21"/>
      <c r="B130" s="46" t="s">
        <v>58</v>
      </c>
      <c r="C130" s="22"/>
      <c r="D130" s="37" t="s">
        <v>21</v>
      </c>
      <c r="E130" s="38">
        <v>16</v>
      </c>
      <c r="F130" s="84"/>
      <c r="G130" s="78"/>
      <c r="H130" s="29"/>
      <c r="I130" s="69">
        <f t="shared" si="12"/>
        <v>0</v>
      </c>
      <c r="J130" s="69">
        <f t="shared" si="13"/>
        <v>0</v>
      </c>
    </row>
    <row r="131" spans="1:10" ht="16.5" customHeight="1" x14ac:dyDescent="0.3">
      <c r="A131" s="21"/>
      <c r="B131" s="46" t="s">
        <v>59</v>
      </c>
      <c r="C131" s="22"/>
      <c r="D131" s="37" t="s">
        <v>30</v>
      </c>
      <c r="E131" s="38">
        <v>7.4</v>
      </c>
      <c r="F131" s="84"/>
      <c r="G131" s="78"/>
      <c r="H131" s="29"/>
      <c r="I131" s="69">
        <f t="shared" si="12"/>
        <v>0</v>
      </c>
      <c r="J131" s="69">
        <f t="shared" si="13"/>
        <v>0</v>
      </c>
    </row>
    <row r="132" spans="1:10" ht="16.5" customHeight="1" x14ac:dyDescent="0.3">
      <c r="A132" s="21"/>
      <c r="B132" s="35" t="s">
        <v>60</v>
      </c>
      <c r="C132" s="22"/>
      <c r="D132" s="37" t="s">
        <v>21</v>
      </c>
      <c r="E132" s="38">
        <v>16</v>
      </c>
      <c r="F132" s="84"/>
      <c r="G132" s="78"/>
      <c r="H132" s="29"/>
      <c r="I132" s="69">
        <f t="shared" si="12"/>
        <v>0</v>
      </c>
      <c r="J132" s="69">
        <f t="shared" si="13"/>
        <v>0</v>
      </c>
    </row>
    <row r="133" spans="1:10" ht="16.5" customHeight="1" x14ac:dyDescent="0.3">
      <c r="A133" s="21"/>
      <c r="B133" s="46" t="s">
        <v>61</v>
      </c>
      <c r="C133" s="22"/>
      <c r="D133" s="37" t="s">
        <v>30</v>
      </c>
      <c r="E133" s="38">
        <v>7.4</v>
      </c>
      <c r="F133" s="84"/>
      <c r="G133" s="78"/>
      <c r="H133" s="29"/>
      <c r="I133" s="69">
        <f t="shared" si="12"/>
        <v>0</v>
      </c>
      <c r="J133" s="69">
        <f t="shared" si="13"/>
        <v>0</v>
      </c>
    </row>
    <row r="134" spans="1:10" ht="16.5" customHeight="1" x14ac:dyDescent="0.3">
      <c r="A134" s="21"/>
      <c r="B134" s="46" t="s">
        <v>62</v>
      </c>
      <c r="C134" s="22"/>
      <c r="D134" s="37" t="s">
        <v>21</v>
      </c>
      <c r="E134" s="38">
        <v>16</v>
      </c>
      <c r="F134" s="84"/>
      <c r="G134" s="78"/>
      <c r="H134" s="29"/>
      <c r="I134" s="69">
        <f t="shared" si="12"/>
        <v>0</v>
      </c>
      <c r="J134" s="69">
        <f t="shared" si="13"/>
        <v>0</v>
      </c>
    </row>
    <row r="135" spans="1:10" ht="16.5" customHeight="1" x14ac:dyDescent="0.3">
      <c r="A135" s="21"/>
      <c r="B135" s="46" t="s">
        <v>29</v>
      </c>
      <c r="C135" s="22"/>
      <c r="D135" s="37" t="s">
        <v>30</v>
      </c>
      <c r="E135" s="38">
        <v>16</v>
      </c>
      <c r="F135" s="84"/>
      <c r="G135" s="78"/>
      <c r="H135" s="29"/>
      <c r="I135" s="69">
        <f t="shared" si="12"/>
        <v>0</v>
      </c>
      <c r="J135" s="69">
        <f t="shared" si="13"/>
        <v>0</v>
      </c>
    </row>
    <row r="136" spans="1:10" ht="16.5" customHeight="1" x14ac:dyDescent="0.3">
      <c r="A136" s="21"/>
      <c r="B136" s="46"/>
      <c r="C136" s="46" t="s">
        <v>35</v>
      </c>
      <c r="D136" s="43" t="s">
        <v>36</v>
      </c>
      <c r="E136" s="43">
        <v>6</v>
      </c>
      <c r="F136" s="29"/>
      <c r="G136" s="69">
        <f t="shared" ref="G136:G153" si="14">E136*F136</f>
        <v>0</v>
      </c>
      <c r="H136" s="84"/>
      <c r="I136" s="78"/>
      <c r="J136" s="69">
        <f t="shared" si="13"/>
        <v>0</v>
      </c>
    </row>
    <row r="137" spans="1:10" ht="16.5" customHeight="1" x14ac:dyDescent="0.3">
      <c r="A137" s="21"/>
      <c r="B137" s="46"/>
      <c r="C137" s="46" t="s">
        <v>37</v>
      </c>
      <c r="D137" s="43" t="s">
        <v>36</v>
      </c>
      <c r="E137" s="43">
        <v>13</v>
      </c>
      <c r="F137" s="29"/>
      <c r="G137" s="69">
        <f t="shared" si="14"/>
        <v>0</v>
      </c>
      <c r="H137" s="84"/>
      <c r="I137" s="78"/>
      <c r="J137" s="69">
        <f t="shared" si="13"/>
        <v>0</v>
      </c>
    </row>
    <row r="138" spans="1:10" ht="16.5" customHeight="1" x14ac:dyDescent="0.3">
      <c r="A138" s="21"/>
      <c r="B138" s="46"/>
      <c r="C138" s="46" t="s">
        <v>38</v>
      </c>
      <c r="D138" s="43" t="s">
        <v>36</v>
      </c>
      <c r="E138" s="43">
        <v>2</v>
      </c>
      <c r="F138" s="29"/>
      <c r="G138" s="69">
        <f t="shared" si="14"/>
        <v>0</v>
      </c>
      <c r="H138" s="84"/>
      <c r="I138" s="78"/>
      <c r="J138" s="69">
        <f t="shared" si="13"/>
        <v>0</v>
      </c>
    </row>
    <row r="139" spans="1:10" ht="16.5" customHeight="1" x14ac:dyDescent="0.3">
      <c r="A139" s="21"/>
      <c r="B139" s="46"/>
      <c r="C139" s="46" t="s">
        <v>39</v>
      </c>
      <c r="D139" s="43" t="s">
        <v>36</v>
      </c>
      <c r="E139" s="43">
        <v>2</v>
      </c>
      <c r="F139" s="29"/>
      <c r="G139" s="69">
        <f t="shared" si="14"/>
        <v>0</v>
      </c>
      <c r="H139" s="84"/>
      <c r="I139" s="78"/>
      <c r="J139" s="69">
        <f t="shared" si="13"/>
        <v>0</v>
      </c>
    </row>
    <row r="140" spans="1:10" ht="16.5" customHeight="1" x14ac:dyDescent="0.3">
      <c r="A140" s="21"/>
      <c r="B140" s="46"/>
      <c r="C140" s="35" t="s">
        <v>40</v>
      </c>
      <c r="D140" s="43" t="s">
        <v>36</v>
      </c>
      <c r="E140" s="43">
        <v>37</v>
      </c>
      <c r="F140" s="29"/>
      <c r="G140" s="69">
        <f t="shared" si="14"/>
        <v>0</v>
      </c>
      <c r="H140" s="84"/>
      <c r="I140" s="78"/>
      <c r="J140" s="69">
        <f t="shared" si="13"/>
        <v>0</v>
      </c>
    </row>
    <row r="141" spans="1:10" ht="16.5" customHeight="1" x14ac:dyDescent="0.3">
      <c r="A141" s="21"/>
      <c r="B141" s="46"/>
      <c r="C141" s="46" t="s">
        <v>41</v>
      </c>
      <c r="D141" s="43" t="s">
        <v>36</v>
      </c>
      <c r="E141" s="43">
        <v>100</v>
      </c>
      <c r="F141" s="29"/>
      <c r="G141" s="69">
        <f t="shared" si="14"/>
        <v>0</v>
      </c>
      <c r="H141" s="84"/>
      <c r="I141" s="78"/>
      <c r="J141" s="69">
        <f t="shared" si="13"/>
        <v>0</v>
      </c>
    </row>
    <row r="142" spans="1:10" ht="16.5" customHeight="1" x14ac:dyDescent="0.3">
      <c r="A142" s="21"/>
      <c r="B142" s="46"/>
      <c r="C142" s="46" t="s">
        <v>43</v>
      </c>
      <c r="D142" s="43" t="s">
        <v>36</v>
      </c>
      <c r="E142" s="43">
        <v>500</v>
      </c>
      <c r="F142" s="29"/>
      <c r="G142" s="69">
        <f t="shared" si="14"/>
        <v>0</v>
      </c>
      <c r="H142" s="84"/>
      <c r="I142" s="78"/>
      <c r="J142" s="69">
        <f t="shared" si="13"/>
        <v>0</v>
      </c>
    </row>
    <row r="143" spans="1:10" ht="16.5" customHeight="1" x14ac:dyDescent="0.3">
      <c r="A143" s="21"/>
      <c r="B143" s="46"/>
      <c r="C143" s="46" t="s">
        <v>44</v>
      </c>
      <c r="D143" s="43" t="s">
        <v>36</v>
      </c>
      <c r="E143" s="43">
        <v>5</v>
      </c>
      <c r="F143" s="29"/>
      <c r="G143" s="69">
        <f t="shared" si="14"/>
        <v>0</v>
      </c>
      <c r="H143" s="84"/>
      <c r="I143" s="78"/>
      <c r="J143" s="69">
        <f t="shared" si="13"/>
        <v>0</v>
      </c>
    </row>
    <row r="144" spans="1:10" ht="16.5" customHeight="1" x14ac:dyDescent="0.3">
      <c r="A144" s="21"/>
      <c r="B144" s="46"/>
      <c r="C144" s="35" t="s">
        <v>45</v>
      </c>
      <c r="D144" s="43" t="s">
        <v>36</v>
      </c>
      <c r="E144" s="43">
        <v>2</v>
      </c>
      <c r="F144" s="29"/>
      <c r="G144" s="69">
        <f t="shared" si="14"/>
        <v>0</v>
      </c>
      <c r="H144" s="84"/>
      <c r="I144" s="78"/>
      <c r="J144" s="69">
        <f t="shared" si="13"/>
        <v>0</v>
      </c>
    </row>
    <row r="145" spans="1:12" ht="16.5" customHeight="1" x14ac:dyDescent="0.3">
      <c r="A145" s="21"/>
      <c r="B145" s="46"/>
      <c r="C145" s="35" t="s">
        <v>63</v>
      </c>
      <c r="D145" s="43" t="s">
        <v>21</v>
      </c>
      <c r="E145" s="43">
        <v>2</v>
      </c>
      <c r="F145" s="29"/>
      <c r="G145" s="69">
        <f t="shared" si="14"/>
        <v>0</v>
      </c>
      <c r="H145" s="84"/>
      <c r="I145" s="78"/>
      <c r="J145" s="69">
        <f t="shared" si="13"/>
        <v>0</v>
      </c>
    </row>
    <row r="146" spans="1:12" ht="16.5" customHeight="1" x14ac:dyDescent="0.3">
      <c r="A146" s="21"/>
      <c r="B146" s="46"/>
      <c r="C146" s="35" t="s">
        <v>64</v>
      </c>
      <c r="D146" s="43" t="s">
        <v>21</v>
      </c>
      <c r="E146" s="43">
        <v>2</v>
      </c>
      <c r="F146" s="29"/>
      <c r="G146" s="69">
        <f t="shared" si="14"/>
        <v>0</v>
      </c>
      <c r="H146" s="84"/>
      <c r="I146" s="78"/>
      <c r="J146" s="69">
        <f t="shared" si="13"/>
        <v>0</v>
      </c>
    </row>
    <row r="147" spans="1:12" ht="16.5" customHeight="1" x14ac:dyDescent="0.3">
      <c r="A147" s="21"/>
      <c r="B147" s="46"/>
      <c r="C147" s="35" t="s">
        <v>65</v>
      </c>
      <c r="D147" s="43" t="s">
        <v>66</v>
      </c>
      <c r="E147" s="43">
        <v>1.5</v>
      </c>
      <c r="F147" s="29"/>
      <c r="G147" s="69">
        <f t="shared" si="14"/>
        <v>0</v>
      </c>
      <c r="H147" s="84"/>
      <c r="I147" s="78"/>
      <c r="J147" s="69">
        <f t="shared" si="13"/>
        <v>0</v>
      </c>
    </row>
    <row r="148" spans="1:12" ht="16.5" customHeight="1" x14ac:dyDescent="0.3">
      <c r="A148" s="21"/>
      <c r="B148" s="46"/>
      <c r="C148" s="35" t="s">
        <v>67</v>
      </c>
      <c r="D148" s="43" t="s">
        <v>30</v>
      </c>
      <c r="E148" s="43">
        <v>7.4</v>
      </c>
      <c r="F148" s="29"/>
      <c r="G148" s="69">
        <f t="shared" si="14"/>
        <v>0</v>
      </c>
      <c r="H148" s="84"/>
      <c r="I148" s="78"/>
      <c r="J148" s="69">
        <f t="shared" si="13"/>
        <v>0</v>
      </c>
    </row>
    <row r="149" spans="1:12" ht="16.5" customHeight="1" x14ac:dyDescent="0.3">
      <c r="A149" s="21"/>
      <c r="B149" s="46"/>
      <c r="C149" s="35" t="s">
        <v>68</v>
      </c>
      <c r="D149" s="43" t="s">
        <v>47</v>
      </c>
      <c r="E149" s="43">
        <v>1</v>
      </c>
      <c r="F149" s="29"/>
      <c r="G149" s="69">
        <f t="shared" si="14"/>
        <v>0</v>
      </c>
      <c r="H149" s="84"/>
      <c r="I149" s="78"/>
      <c r="J149" s="69">
        <f t="shared" si="13"/>
        <v>0</v>
      </c>
    </row>
    <row r="150" spans="1:12" ht="16.5" customHeight="1" x14ac:dyDescent="0.3">
      <c r="A150" s="21"/>
      <c r="B150" s="46"/>
      <c r="C150" s="45" t="s">
        <v>50</v>
      </c>
      <c r="D150" s="43" t="s">
        <v>21</v>
      </c>
      <c r="E150" s="43">
        <v>18.7</v>
      </c>
      <c r="F150" s="29"/>
      <c r="G150" s="69">
        <f t="shared" si="14"/>
        <v>0</v>
      </c>
      <c r="H150" s="84"/>
      <c r="I150" s="78"/>
      <c r="J150" s="69">
        <f t="shared" si="13"/>
        <v>0</v>
      </c>
    </row>
    <row r="151" spans="1:12" ht="16.5" customHeight="1" x14ac:dyDescent="0.3">
      <c r="A151" s="21"/>
      <c r="B151" s="46"/>
      <c r="C151" s="45" t="s">
        <v>46</v>
      </c>
      <c r="D151" s="43" t="s">
        <v>36</v>
      </c>
      <c r="E151" s="43">
        <v>1</v>
      </c>
      <c r="F151" s="29"/>
      <c r="G151" s="69">
        <f t="shared" si="14"/>
        <v>0</v>
      </c>
      <c r="H151" s="84"/>
      <c r="I151" s="78"/>
      <c r="J151" s="69">
        <f t="shared" si="13"/>
        <v>0</v>
      </c>
    </row>
    <row r="152" spans="1:12" ht="16.5" customHeight="1" x14ac:dyDescent="0.3">
      <c r="A152" s="21"/>
      <c r="B152" s="22"/>
      <c r="C152" s="46" t="s">
        <v>51</v>
      </c>
      <c r="D152" s="43" t="s">
        <v>47</v>
      </c>
      <c r="E152" s="43">
        <v>1</v>
      </c>
      <c r="F152" s="29"/>
      <c r="G152" s="69">
        <f t="shared" si="14"/>
        <v>0</v>
      </c>
      <c r="H152" s="84"/>
      <c r="I152" s="78"/>
      <c r="J152" s="69">
        <f t="shared" si="13"/>
        <v>0</v>
      </c>
    </row>
    <row r="153" spans="1:12" ht="16.5" customHeight="1" x14ac:dyDescent="0.3">
      <c r="A153" s="21"/>
      <c r="B153" s="22"/>
      <c r="C153" s="46" t="s">
        <v>54</v>
      </c>
      <c r="D153" s="43" t="s">
        <v>36</v>
      </c>
      <c r="E153" s="43">
        <v>2</v>
      </c>
      <c r="F153" s="29"/>
      <c r="G153" s="69">
        <f t="shared" si="14"/>
        <v>0</v>
      </c>
      <c r="H153" s="84"/>
      <c r="I153" s="78"/>
      <c r="J153" s="69">
        <f t="shared" si="13"/>
        <v>0</v>
      </c>
    </row>
    <row r="154" spans="1:12" ht="16.5" customHeight="1" x14ac:dyDescent="0.3">
      <c r="A154" s="21"/>
      <c r="B154" s="22"/>
      <c r="C154" s="46"/>
      <c r="D154" s="43"/>
      <c r="E154" s="43"/>
      <c r="F154" s="55"/>
      <c r="G154" s="75">
        <f>SUM(G136:G153)</f>
        <v>0</v>
      </c>
      <c r="H154" s="55"/>
      <c r="I154" s="75">
        <f>SUM(I122:I135)</f>
        <v>0</v>
      </c>
      <c r="J154" s="73">
        <f>G154+I154</f>
        <v>0</v>
      </c>
    </row>
    <row r="155" spans="1:12" ht="16.5" customHeight="1" x14ac:dyDescent="0.3">
      <c r="A155" s="21"/>
      <c r="B155" s="22"/>
      <c r="C155" s="46"/>
      <c r="D155" s="43"/>
      <c r="E155" s="43"/>
      <c r="F155" s="55"/>
      <c r="G155" s="55"/>
      <c r="H155" s="55"/>
      <c r="I155" s="55"/>
      <c r="J155" s="55"/>
    </row>
    <row r="156" spans="1:12" ht="16.5" customHeight="1" x14ac:dyDescent="0.3">
      <c r="A156" s="21"/>
      <c r="B156" s="22"/>
      <c r="C156" s="46"/>
      <c r="D156" s="43"/>
      <c r="E156" s="43"/>
      <c r="F156" s="55"/>
      <c r="G156" s="55"/>
      <c r="H156" s="55"/>
      <c r="I156" s="55"/>
      <c r="J156" s="55"/>
    </row>
    <row r="157" spans="1:12" ht="16.5" customHeight="1" thickBot="1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2" ht="16.5" customHeight="1" thickBot="1" x14ac:dyDescent="0.3">
      <c r="A158" s="119" t="s">
        <v>69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6">
        <f>SUM(G42+G72+G96+G120+G154)</f>
        <v>0</v>
      </c>
      <c r="L158" s="117"/>
    </row>
    <row r="159" spans="1:12" ht="16.5" customHeight="1" thickBot="1" x14ac:dyDescent="0.3">
      <c r="A159" s="33"/>
      <c r="B159" s="118" t="s">
        <v>70</v>
      </c>
      <c r="C159" s="118"/>
      <c r="D159" s="118"/>
      <c r="E159" s="118"/>
      <c r="F159" s="118"/>
      <c r="G159" s="118"/>
      <c r="H159" s="118"/>
      <c r="I159" s="118"/>
      <c r="J159" s="118"/>
      <c r="K159" s="120">
        <f>SUM(I42+I72+I96+I120+I154)</f>
        <v>0</v>
      </c>
      <c r="L159" s="121"/>
    </row>
    <row r="160" spans="1:12" ht="16.5" customHeight="1" thickBot="1" x14ac:dyDescent="0.3">
      <c r="A160" s="118" t="s">
        <v>71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22">
        <f>K158+K159</f>
        <v>0</v>
      </c>
      <c r="L160" s="123"/>
    </row>
    <row r="161" spans="1:10" ht="15.75" thickBo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B162" s="98" t="s">
        <v>11</v>
      </c>
      <c r="C162" s="99"/>
      <c r="D162" s="99"/>
      <c r="E162" s="99"/>
      <c r="F162" s="100"/>
      <c r="G162" s="14"/>
    </row>
    <row r="163" spans="1:10" x14ac:dyDescent="0.25">
      <c r="B163" s="101" t="s">
        <v>79</v>
      </c>
      <c r="C163" s="102"/>
      <c r="D163" s="102"/>
      <c r="E163" s="102"/>
      <c r="F163" s="103"/>
      <c r="G163" s="15">
        <v>60</v>
      </c>
    </row>
    <row r="164" spans="1:10" x14ac:dyDescent="0.25">
      <c r="B164" s="101" t="s">
        <v>12</v>
      </c>
      <c r="C164" s="102"/>
      <c r="D164" s="102"/>
      <c r="E164" s="102"/>
      <c r="F164" s="103"/>
      <c r="G164" s="15">
        <v>36</v>
      </c>
    </row>
    <row r="165" spans="1:10" x14ac:dyDescent="0.25">
      <c r="B165" s="101" t="s">
        <v>13</v>
      </c>
      <c r="C165" s="102"/>
      <c r="D165" s="102"/>
      <c r="E165" s="102"/>
      <c r="F165" s="103"/>
      <c r="G165" s="15" t="s">
        <v>80</v>
      </c>
    </row>
    <row r="166" spans="1:10" ht="15.75" thickBot="1" x14ac:dyDescent="0.3">
      <c r="B166" s="104" t="s">
        <v>14</v>
      </c>
      <c r="C166" s="105"/>
      <c r="D166" s="105"/>
      <c r="E166" s="105"/>
      <c r="F166" s="106"/>
      <c r="G166" s="16" t="s">
        <v>17</v>
      </c>
    </row>
    <row r="167" spans="1:10" x14ac:dyDescent="0.25">
      <c r="B167" s="89" t="s">
        <v>15</v>
      </c>
      <c r="C167" s="90"/>
      <c r="D167" s="90"/>
      <c r="E167" s="91"/>
      <c r="F167" s="17"/>
      <c r="G167" s="14"/>
    </row>
    <row r="168" spans="1:10" x14ac:dyDescent="0.25">
      <c r="B168" s="92"/>
      <c r="C168" s="93"/>
      <c r="D168" s="93"/>
      <c r="E168" s="94"/>
      <c r="F168" s="18"/>
      <c r="G168" s="15"/>
    </row>
    <row r="169" spans="1:10" x14ac:dyDescent="0.25">
      <c r="B169" s="92"/>
      <c r="C169" s="93"/>
      <c r="D169" s="93"/>
      <c r="E169" s="94"/>
      <c r="F169" s="18"/>
      <c r="G169" s="15"/>
    </row>
    <row r="170" spans="1:10" x14ac:dyDescent="0.25">
      <c r="B170" s="92"/>
      <c r="C170" s="93"/>
      <c r="D170" s="93"/>
      <c r="E170" s="94"/>
      <c r="F170" s="18"/>
      <c r="G170" s="15"/>
    </row>
    <row r="171" spans="1:10" ht="15.75" thickBot="1" x14ac:dyDescent="0.3">
      <c r="B171" s="95"/>
      <c r="C171" s="96"/>
      <c r="D171" s="96"/>
      <c r="E171" s="97"/>
      <c r="F171" s="19"/>
      <c r="G171" s="20"/>
    </row>
    <row r="172" spans="1:10" x14ac:dyDescent="0.25">
      <c r="B172" s="89" t="s">
        <v>16</v>
      </c>
      <c r="C172" s="90"/>
      <c r="D172" s="90"/>
      <c r="E172" s="91"/>
      <c r="F172" s="17"/>
      <c r="G172" s="14"/>
    </row>
    <row r="173" spans="1:10" x14ac:dyDescent="0.25">
      <c r="B173" s="92"/>
      <c r="C173" s="93"/>
      <c r="D173" s="93"/>
      <c r="E173" s="94"/>
      <c r="F173" s="18"/>
      <c r="G173" s="15"/>
    </row>
    <row r="174" spans="1:10" x14ac:dyDescent="0.25">
      <c r="B174" s="92"/>
      <c r="C174" s="93"/>
      <c r="D174" s="93"/>
      <c r="E174" s="94"/>
      <c r="F174" s="18"/>
      <c r="G174" s="15"/>
    </row>
    <row r="175" spans="1:10" x14ac:dyDescent="0.25">
      <c r="B175" s="92"/>
      <c r="C175" s="93"/>
      <c r="D175" s="93"/>
      <c r="E175" s="94"/>
      <c r="F175" s="18"/>
      <c r="G175" s="15"/>
    </row>
    <row r="176" spans="1:10" ht="15.75" thickBot="1" x14ac:dyDescent="0.3">
      <c r="B176" s="95"/>
      <c r="C176" s="96"/>
      <c r="D176" s="96"/>
      <c r="E176" s="97"/>
      <c r="F176" s="19"/>
      <c r="G176" s="20"/>
    </row>
  </sheetData>
  <mergeCells count="29">
    <mergeCell ref="K158:L158"/>
    <mergeCell ref="B159:J159"/>
    <mergeCell ref="A158:J158"/>
    <mergeCell ref="A160:J160"/>
    <mergeCell ref="K159:L159"/>
    <mergeCell ref="K160:L160"/>
    <mergeCell ref="B43:J43"/>
    <mergeCell ref="B12:J12"/>
    <mergeCell ref="B73:J73"/>
    <mergeCell ref="A97:J97"/>
    <mergeCell ref="A121:J121"/>
    <mergeCell ref="B167:E171"/>
    <mergeCell ref="B172:E176"/>
    <mergeCell ref="B162:F162"/>
    <mergeCell ref="B163:F163"/>
    <mergeCell ref="B164:F164"/>
    <mergeCell ref="B165:F165"/>
    <mergeCell ref="B166:F166"/>
    <mergeCell ref="H10:I10"/>
    <mergeCell ref="J10:J11"/>
    <mergeCell ref="A7:J7"/>
    <mergeCell ref="A8:J8"/>
    <mergeCell ref="A9:J9"/>
    <mergeCell ref="A10:A11"/>
    <mergeCell ref="B10:B11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2024-06-05T13:20:12Z</dcterms:modified>
</cp:coreProperties>
</file>