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АСКУВТ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L36" i="1"/>
  <c r="K36"/>
  <c r="I36"/>
  <c r="L35"/>
  <c r="K35"/>
  <c r="I35"/>
  <c r="L34"/>
  <c r="K34"/>
  <c r="I34"/>
  <c r="L33"/>
  <c r="K33"/>
  <c r="I33"/>
  <c r="L32"/>
  <c r="K32"/>
  <c r="I32"/>
  <c r="L31"/>
  <c r="K31"/>
  <c r="I31"/>
  <c r="K30"/>
  <c r="I30"/>
  <c r="L30" s="1"/>
  <c r="L29"/>
  <c r="K29"/>
  <c r="I29"/>
  <c r="L28"/>
  <c r="K28"/>
  <c r="I28"/>
  <c r="L27"/>
  <c r="K27"/>
  <c r="I27"/>
  <c r="L26"/>
  <c r="K26"/>
  <c r="I26"/>
  <c r="K25"/>
  <c r="I25"/>
  <c r="L25" s="1"/>
  <c r="L24"/>
  <c r="K24"/>
  <c r="I24"/>
  <c r="L22"/>
  <c r="K22"/>
  <c r="I22"/>
  <c r="L21"/>
  <c r="K21"/>
  <c r="I21"/>
  <c r="L20"/>
  <c r="K20"/>
  <c r="I20"/>
  <c r="L19"/>
  <c r="K19"/>
  <c r="I19"/>
  <c r="L18"/>
  <c r="K18"/>
  <c r="I18"/>
  <c r="L17"/>
  <c r="K17"/>
  <c r="I17"/>
  <c r="L16"/>
  <c r="K16"/>
  <c r="I16"/>
  <c r="K14"/>
  <c r="I14"/>
  <c r="L14" s="1"/>
  <c r="L13"/>
  <c r="K13"/>
  <c r="I13"/>
  <c r="L12"/>
  <c r="K12"/>
  <c r="I12"/>
  <c r="L11"/>
  <c r="K11"/>
  <c r="I11"/>
  <c r="L10"/>
  <c r="K10"/>
  <c r="I10"/>
  <c r="K9"/>
  <c r="I9"/>
  <c r="L9" s="1"/>
  <c r="L8"/>
  <c r="K8"/>
  <c r="I8"/>
  <c r="L7"/>
  <c r="K7"/>
  <c r="I7"/>
  <c r="L6"/>
  <c r="K6"/>
  <c r="I6"/>
  <c r="L5"/>
  <c r="K5"/>
  <c r="I5"/>
  <c r="L4"/>
  <c r="K4"/>
  <c r="I4"/>
</calcChain>
</file>

<file path=xl/sharedStrings.xml><?xml version="1.0" encoding="utf-8"?>
<sst xmlns="http://schemas.openxmlformats.org/spreadsheetml/2006/main" count="145" uniqueCount="110">
  <si>
    <t>№ пп</t>
  </si>
  <si>
    <t>Тип, марка обозначение
документа, опросного
листа</t>
  </si>
  <si>
    <t>Код
оборудования,
изделия,
материала</t>
  </si>
  <si>
    <t>Завод изготовитель,
поставщик</t>
  </si>
  <si>
    <t>Кол-во</t>
  </si>
  <si>
    <t>компл.</t>
  </si>
  <si>
    <t>м.</t>
  </si>
  <si>
    <t>м</t>
  </si>
  <si>
    <t>Наименование и техническая характеристика</t>
  </si>
  <si>
    <t>Шкаф управления ИТП габаритом 800х1000х300 степень защиты IP54</t>
  </si>
  <si>
    <t>Датчик реле уровня в комплекте с 3-мя индукционными датчиками</t>
  </si>
  <si>
    <t>Датчик температуры воздуха и влажности аналоговым выходом 4-20 мА</t>
  </si>
  <si>
    <t>Преобразователь избыточного давления</t>
  </si>
  <si>
    <t>Датчик температуры наружного воздухас аналоговым выходом 4-20 мА, град. 50 М</t>
  </si>
  <si>
    <t>Датчик температуры погружной с аналоговым выходом 4-20 мА, град. 50 М; монтажная длина
100мм</t>
  </si>
  <si>
    <t>Защитная гильза ( в комплекте с бобышкой)</t>
  </si>
  <si>
    <t>Пост местного управления</t>
  </si>
  <si>
    <t>Датчик-реле разности давлений</t>
  </si>
  <si>
    <t>Трубка латунная импульсная ГОСТ 494-69 L=1000мм в комплекте с кранами,переходниками,шайбами
и сгоном</t>
  </si>
  <si>
    <t>РоС301-2-т-0,25</t>
  </si>
  <si>
    <t>ДВТ-03.ТЭ.2.Н1.80</t>
  </si>
  <si>
    <t>Пульс 0,5-1,6МПа-420-G1/2</t>
  </si>
  <si>
    <t>ПД-Р-1,6 МПа-0,5-М20</t>
  </si>
  <si>
    <t>ТСМУ-10</t>
  </si>
  <si>
    <t>ТСМУ-16-S-100-M-2-1,5</t>
  </si>
  <si>
    <t>ГЗ-6,3-10-#</t>
  </si>
  <si>
    <t>ПМУ</t>
  </si>
  <si>
    <t>Delta PRO 24-210</t>
  </si>
  <si>
    <t>Трубка латунная 8х1</t>
  </si>
  <si>
    <t>Теплоприбор</t>
  </si>
  <si>
    <t>ЭТК-Прибор</t>
  </si>
  <si>
    <t>ОАО «СПЗ»</t>
  </si>
  <si>
    <t>Агрострой</t>
  </si>
  <si>
    <t>шт</t>
  </si>
  <si>
    <t>Кабельная продукция</t>
  </si>
  <si>
    <t>Кабели симметричные с низким значением погонной емкости для высокоскоростной передачи
1 данных в промышленных сетях RS-485</t>
  </si>
  <si>
    <t>Кабель монтажный</t>
  </si>
  <si>
    <t>Кабель с пониженным дымовыделением</t>
  </si>
  <si>
    <t>Кабель контрольный безгалогеновый</t>
  </si>
  <si>
    <t>Кабель контрольный безгалогеновый экранированный</t>
  </si>
  <si>
    <t>Кабель контрольный с пониженным дымовыделением</t>
  </si>
  <si>
    <t xml:space="preserve"> Монтажные материалы</t>
  </si>
  <si>
    <t>Коробка пластмассовая</t>
  </si>
  <si>
    <t>Труба гибкая гофрированная из самозатухающего ПВХ</t>
  </si>
  <si>
    <t>Лоток оцинкованный замковый стандартный, L=2500мм, B=100мм, ЛНМЗ-100</t>
  </si>
  <si>
    <t>Соединительная планка универсальная</t>
  </si>
  <si>
    <t>Угол плоский 90 плавный, 100мм</t>
  </si>
  <si>
    <t>Т-отвод, 100мм</t>
  </si>
  <si>
    <t>Стойка потолочного подвеса</t>
  </si>
  <si>
    <t>Консоль для подвеса настенного</t>
  </si>
  <si>
    <t>Уголок монтажный</t>
  </si>
  <si>
    <t>Бокс распределительный 200×100×100</t>
  </si>
  <si>
    <t>КИПЭВнг-LS 2x2x0,6</t>
  </si>
  <si>
    <t>МКЭШнг(А)-HF 2 x 0,75</t>
  </si>
  <si>
    <t>ППГнг(A)-HF 3x1,5</t>
  </si>
  <si>
    <t>КППГнг(A)-HF 4х1,0</t>
  </si>
  <si>
    <t>КППГЭнг(A)-HF 4х1,0</t>
  </si>
  <si>
    <t>КППГнг(A)-HF 5х1,0</t>
  </si>
  <si>
    <t>КВВГнг(A)-LS 5х1,0</t>
  </si>
  <si>
    <t>У409У1</t>
  </si>
  <si>
    <t>Ду20</t>
  </si>
  <si>
    <t>ЛНМЗ-100</t>
  </si>
  <si>
    <t>СПУ</t>
  </si>
  <si>
    <t>УПП-100</t>
  </si>
  <si>
    <t>Т-100</t>
  </si>
  <si>
    <t>СПТ</t>
  </si>
  <si>
    <t>КПН-100</t>
  </si>
  <si>
    <t>УМ</t>
  </si>
  <si>
    <t>200×100×100</t>
  </si>
  <si>
    <t>Стоимость за единицу оборудования</t>
  </si>
  <si>
    <t>Всего</t>
  </si>
  <si>
    <t>Стоимость за единицу работ</t>
  </si>
  <si>
    <t>Итого стоимость оборудования и монтажных работ в рублях</t>
  </si>
  <si>
    <t>Ед.
измер.</t>
  </si>
  <si>
    <t>Вспомогательные материалы</t>
  </si>
  <si>
    <t>Пуско-наладочные работы</t>
  </si>
  <si>
    <t>Итого по всем разделам, в т. ч. НДС 20%: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</si>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</sst>
</file>

<file path=xl/styles.xml><?xml version="1.0" encoding="utf-8"?>
<styleSheet xmlns="http://schemas.openxmlformats.org/spreadsheetml/2006/main">
  <numFmts count="1">
    <numFmt numFmtId="44" formatCode="_-* #,##0.00\ &quot;₽&quot;_-;\-* #,##0.00\ &quot;₽&quot;_-;_-* &quot;-&quot;??\ &quot;₽&quot;_-;_-@_-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darkGray"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2" fillId="0" borderId="0"/>
  </cellStyleXfs>
  <cellXfs count="2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44" fontId="0" fillId="2" borderId="1" xfId="0" applyNumberFormat="1" applyFill="1" applyBorder="1" applyAlignment="1">
      <alignment horizontal="left" vertical="center" wrapText="1"/>
    </xf>
    <xf numFmtId="44" fontId="0" fillId="2" borderId="1" xfId="0" applyNumberFormat="1" applyFill="1" applyBorder="1" applyAlignment="1">
      <alignment horizontal="left" vertical="center"/>
    </xf>
    <xf numFmtId="44" fontId="0" fillId="0" borderId="0" xfId="0" applyNumberFormat="1"/>
    <xf numFmtId="44" fontId="4" fillId="2" borderId="1" xfId="2" applyNumberFormat="1" applyFont="1" applyFill="1" applyBorder="1" applyAlignment="1">
      <alignment horizontal="center" vertical="center" wrapText="1"/>
    </xf>
    <xf numFmtId="44" fontId="6" fillId="2" borderId="1" xfId="3" applyNumberFormat="1" applyFont="1" applyFill="1" applyBorder="1" applyAlignment="1">
      <alignment horizontal="right" vertical="center" wrapText="1"/>
    </xf>
    <xf numFmtId="44" fontId="5" fillId="2" borderId="1" xfId="2" applyNumberFormat="1" applyFont="1" applyFill="1" applyBorder="1" applyAlignment="1">
      <alignment horizontal="right" vertical="center" wrapText="1"/>
    </xf>
    <xf numFmtId="44" fontId="0" fillId="3" borderId="1" xfId="0" applyNumberFormat="1" applyFill="1" applyBorder="1" applyAlignment="1" applyProtection="1">
      <alignment horizontal="left" vertical="center" wrapText="1"/>
    </xf>
  </cellXfs>
  <cellStyles count="4">
    <cellStyle name="Обычный" xfId="0" builtinId="0"/>
    <cellStyle name="Обычный 2 2" xfId="1"/>
    <cellStyle name="Обычный 2 3" xfId="3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36"/>
  <sheetViews>
    <sheetView tabSelected="1" workbookViewId="0">
      <pane ySplit="2" topLeftCell="A3" activePane="bottomLeft" state="frozen"/>
      <selection pane="bottomLeft" activeCell="I23" sqref="I23:L23"/>
    </sheetView>
  </sheetViews>
  <sheetFormatPr defaultRowHeight="14.5"/>
  <cols>
    <col min="1" max="1" width="6.36328125" bestFit="1" customWidth="1"/>
    <col min="2" max="2" width="46.08984375" customWidth="1"/>
    <col min="3" max="3" width="25" customWidth="1"/>
    <col min="4" max="4" width="17.453125" customWidth="1"/>
    <col min="5" max="5" width="18.453125" bestFit="1" customWidth="1"/>
    <col min="6" max="6" width="12.81640625" customWidth="1"/>
    <col min="7" max="7" width="6.7265625" bestFit="1" customWidth="1"/>
    <col min="8" max="8" width="23.6328125" customWidth="1"/>
    <col min="9" max="9" width="14" customWidth="1"/>
    <col min="10" max="10" width="20.26953125" customWidth="1"/>
    <col min="11" max="11" width="13.26953125" customWidth="1"/>
    <col min="12" max="12" width="22.81640625" customWidth="1"/>
  </cols>
  <sheetData>
    <row r="2" spans="1:13" ht="58">
      <c r="A2" s="1" t="s">
        <v>0</v>
      </c>
      <c r="B2" s="2" t="s">
        <v>8</v>
      </c>
      <c r="C2" s="2" t="s">
        <v>1</v>
      </c>
      <c r="D2" s="2" t="s">
        <v>2</v>
      </c>
      <c r="E2" s="2" t="s">
        <v>3</v>
      </c>
      <c r="F2" s="2" t="s">
        <v>73</v>
      </c>
      <c r="G2" s="2" t="s">
        <v>4</v>
      </c>
      <c r="H2" s="2" t="s">
        <v>69</v>
      </c>
      <c r="I2" s="2" t="s">
        <v>70</v>
      </c>
      <c r="J2" s="2" t="s">
        <v>71</v>
      </c>
      <c r="K2" s="2" t="s">
        <v>70</v>
      </c>
      <c r="L2" s="2" t="s">
        <v>72</v>
      </c>
    </row>
    <row r="3" spans="1:13">
      <c r="A3" s="1"/>
      <c r="B3" s="13"/>
      <c r="C3" s="2"/>
      <c r="D3" s="2"/>
      <c r="E3" s="2"/>
      <c r="F3" s="2"/>
      <c r="G3" s="2"/>
      <c r="H3" s="12"/>
      <c r="I3" s="12"/>
      <c r="J3" s="11"/>
      <c r="K3" s="11"/>
      <c r="L3" s="11"/>
    </row>
    <row r="4" spans="1:13" ht="29">
      <c r="A4" s="9" t="s">
        <v>77</v>
      </c>
      <c r="B4" s="12" t="s">
        <v>9</v>
      </c>
      <c r="C4" s="1"/>
      <c r="D4" s="2"/>
      <c r="E4" s="2"/>
      <c r="F4" s="2" t="s">
        <v>5</v>
      </c>
      <c r="G4" s="2">
        <v>1</v>
      </c>
      <c r="H4" s="21"/>
      <c r="I4" s="15">
        <f>G4*H4</f>
        <v>0</v>
      </c>
      <c r="J4" s="16"/>
      <c r="K4" s="16">
        <f>G4*J4</f>
        <v>0</v>
      </c>
      <c r="L4" s="16">
        <f>I4+K4</f>
        <v>0</v>
      </c>
      <c r="M4" s="17"/>
    </row>
    <row r="5" spans="1:13" ht="29">
      <c r="A5" s="9" t="s">
        <v>78</v>
      </c>
      <c r="B5" s="12" t="s">
        <v>10</v>
      </c>
      <c r="C5" s="2" t="s">
        <v>19</v>
      </c>
      <c r="D5" s="10"/>
      <c r="E5" s="2" t="s">
        <v>29</v>
      </c>
      <c r="F5" s="2" t="s">
        <v>5</v>
      </c>
      <c r="G5" s="2">
        <v>1</v>
      </c>
      <c r="H5" s="15"/>
      <c r="I5" s="15">
        <f t="shared" ref="I5:I35" si="0">G5*H5</f>
        <v>0</v>
      </c>
      <c r="J5" s="16"/>
      <c r="K5" s="16">
        <f t="shared" ref="K5:K35" si="1">G5*J5</f>
        <v>0</v>
      </c>
      <c r="L5" s="16">
        <f t="shared" ref="L5:L35" si="2">I5+K5</f>
        <v>0</v>
      </c>
      <c r="M5" s="17"/>
    </row>
    <row r="6" spans="1:13" ht="29">
      <c r="A6" s="9" t="s">
        <v>79</v>
      </c>
      <c r="B6" s="12" t="s">
        <v>11</v>
      </c>
      <c r="C6" s="2" t="s">
        <v>20</v>
      </c>
      <c r="D6" s="2"/>
      <c r="E6" s="2" t="s">
        <v>30</v>
      </c>
      <c r="F6" s="2" t="s">
        <v>33</v>
      </c>
      <c r="G6" s="2">
        <v>1</v>
      </c>
      <c r="H6" s="15"/>
      <c r="I6" s="15">
        <f t="shared" si="0"/>
        <v>0</v>
      </c>
      <c r="J6" s="16"/>
      <c r="K6" s="16">
        <f t="shared" si="1"/>
        <v>0</v>
      </c>
      <c r="L6" s="16">
        <f t="shared" si="2"/>
        <v>0</v>
      </c>
      <c r="M6" s="17"/>
    </row>
    <row r="7" spans="1:13">
      <c r="A7" s="9" t="s">
        <v>80</v>
      </c>
      <c r="B7" s="12" t="s">
        <v>12</v>
      </c>
      <c r="C7" s="2" t="s">
        <v>21</v>
      </c>
      <c r="D7" s="2"/>
      <c r="E7" s="2" t="s">
        <v>30</v>
      </c>
      <c r="F7" s="2" t="s">
        <v>33</v>
      </c>
      <c r="G7" s="2">
        <v>12</v>
      </c>
      <c r="H7" s="15"/>
      <c r="I7" s="15">
        <f t="shared" si="0"/>
        <v>0</v>
      </c>
      <c r="J7" s="16"/>
      <c r="K7" s="16">
        <f t="shared" si="1"/>
        <v>0</v>
      </c>
      <c r="L7" s="16">
        <f t="shared" si="2"/>
        <v>0</v>
      </c>
      <c r="M7" s="17"/>
    </row>
    <row r="8" spans="1:13">
      <c r="A8" s="9" t="s">
        <v>81</v>
      </c>
      <c r="B8" s="12" t="s">
        <v>12</v>
      </c>
      <c r="C8" s="2" t="s">
        <v>22</v>
      </c>
      <c r="D8" s="2"/>
      <c r="E8" s="2" t="s">
        <v>31</v>
      </c>
      <c r="F8" s="2" t="s">
        <v>33</v>
      </c>
      <c r="G8" s="2">
        <v>6</v>
      </c>
      <c r="H8" s="15"/>
      <c r="I8" s="15">
        <f t="shared" si="0"/>
        <v>0</v>
      </c>
      <c r="J8" s="16"/>
      <c r="K8" s="16">
        <f t="shared" si="1"/>
        <v>0</v>
      </c>
      <c r="L8" s="16">
        <f t="shared" si="2"/>
        <v>0</v>
      </c>
      <c r="M8" s="17"/>
    </row>
    <row r="9" spans="1:13" ht="29">
      <c r="A9" s="9" t="s">
        <v>82</v>
      </c>
      <c r="B9" s="12" t="s">
        <v>13</v>
      </c>
      <c r="C9" s="2" t="s">
        <v>23</v>
      </c>
      <c r="D9" s="2"/>
      <c r="E9" s="2" t="s">
        <v>30</v>
      </c>
      <c r="F9" s="2" t="s">
        <v>33</v>
      </c>
      <c r="G9" s="2">
        <v>1</v>
      </c>
      <c r="H9" s="15"/>
      <c r="I9" s="15">
        <f t="shared" si="0"/>
        <v>0</v>
      </c>
      <c r="J9" s="16"/>
      <c r="K9" s="16">
        <f t="shared" si="1"/>
        <v>0</v>
      </c>
      <c r="L9" s="16">
        <f t="shared" si="2"/>
        <v>0</v>
      </c>
      <c r="M9" s="17"/>
    </row>
    <row r="10" spans="1:13" ht="43.5">
      <c r="A10" s="9" t="s">
        <v>83</v>
      </c>
      <c r="B10" s="12" t="s">
        <v>14</v>
      </c>
      <c r="C10" s="2" t="s">
        <v>24</v>
      </c>
      <c r="D10" s="2"/>
      <c r="E10" s="2" t="s">
        <v>30</v>
      </c>
      <c r="F10" s="2" t="s">
        <v>33</v>
      </c>
      <c r="G10" s="2">
        <v>13</v>
      </c>
      <c r="H10" s="15"/>
      <c r="I10" s="15">
        <f t="shared" si="0"/>
        <v>0</v>
      </c>
      <c r="J10" s="16"/>
      <c r="K10" s="16">
        <f t="shared" si="1"/>
        <v>0</v>
      </c>
      <c r="L10" s="16">
        <f t="shared" si="2"/>
        <v>0</v>
      </c>
      <c r="M10" s="17"/>
    </row>
    <row r="11" spans="1:13">
      <c r="A11" s="9" t="s">
        <v>84</v>
      </c>
      <c r="B11" s="12" t="s">
        <v>15</v>
      </c>
      <c r="C11" s="2" t="s">
        <v>25</v>
      </c>
      <c r="D11" s="2"/>
      <c r="E11" s="2" t="s">
        <v>30</v>
      </c>
      <c r="F11" s="2" t="s">
        <v>33</v>
      </c>
      <c r="G11" s="2">
        <v>13</v>
      </c>
      <c r="H11" s="15"/>
      <c r="I11" s="15">
        <f t="shared" si="0"/>
        <v>0</v>
      </c>
      <c r="J11" s="16"/>
      <c r="K11" s="16">
        <f t="shared" si="1"/>
        <v>0</v>
      </c>
      <c r="L11" s="16">
        <f t="shared" si="2"/>
        <v>0</v>
      </c>
      <c r="M11" s="17"/>
    </row>
    <row r="12" spans="1:13">
      <c r="A12" s="9" t="s">
        <v>85</v>
      </c>
      <c r="B12" s="12" t="s">
        <v>16</v>
      </c>
      <c r="C12" s="2" t="s">
        <v>26</v>
      </c>
      <c r="D12" s="2"/>
      <c r="E12" s="2" t="s">
        <v>32</v>
      </c>
      <c r="F12" s="2" t="s">
        <v>33</v>
      </c>
      <c r="G12" s="2">
        <v>5</v>
      </c>
      <c r="H12" s="15"/>
      <c r="I12" s="15">
        <f t="shared" si="0"/>
        <v>0</v>
      </c>
      <c r="J12" s="16"/>
      <c r="K12" s="16">
        <f t="shared" si="1"/>
        <v>0</v>
      </c>
      <c r="L12" s="16">
        <f t="shared" si="2"/>
        <v>0</v>
      </c>
      <c r="M12" s="17"/>
    </row>
    <row r="13" spans="1:13">
      <c r="A13" s="9" t="s">
        <v>86</v>
      </c>
      <c r="B13" s="12" t="s">
        <v>17</v>
      </c>
      <c r="C13" s="2" t="s">
        <v>27</v>
      </c>
      <c r="D13" s="2"/>
      <c r="E13" s="2" t="s">
        <v>30</v>
      </c>
      <c r="F13" s="2" t="s">
        <v>33</v>
      </c>
      <c r="G13" s="2">
        <v>14</v>
      </c>
      <c r="H13" s="15"/>
      <c r="I13" s="15">
        <f t="shared" si="0"/>
        <v>0</v>
      </c>
      <c r="J13" s="16"/>
      <c r="K13" s="16">
        <f t="shared" si="1"/>
        <v>0</v>
      </c>
      <c r="L13" s="16">
        <f t="shared" si="2"/>
        <v>0</v>
      </c>
      <c r="M13" s="17"/>
    </row>
    <row r="14" spans="1:13" ht="58">
      <c r="A14" s="9" t="s">
        <v>87</v>
      </c>
      <c r="B14" s="12" t="s">
        <v>18</v>
      </c>
      <c r="C14" s="2" t="s">
        <v>28</v>
      </c>
      <c r="D14" s="2"/>
      <c r="E14" s="2" t="s">
        <v>31</v>
      </c>
      <c r="F14" s="2" t="s">
        <v>5</v>
      </c>
      <c r="G14" s="2">
        <v>46</v>
      </c>
      <c r="H14" s="15"/>
      <c r="I14" s="15">
        <f t="shared" si="0"/>
        <v>0</v>
      </c>
      <c r="J14" s="16"/>
      <c r="K14" s="16">
        <f t="shared" si="1"/>
        <v>0</v>
      </c>
      <c r="L14" s="16">
        <f t="shared" si="2"/>
        <v>0</v>
      </c>
      <c r="M14" s="17"/>
    </row>
    <row r="15" spans="1:13">
      <c r="A15" s="9" t="s">
        <v>88</v>
      </c>
      <c r="B15" s="13" t="s">
        <v>34</v>
      </c>
      <c r="C15" s="2"/>
      <c r="D15" s="2"/>
      <c r="E15" s="2"/>
      <c r="F15" s="2"/>
      <c r="G15" s="2"/>
      <c r="H15" s="15"/>
      <c r="I15" s="15"/>
      <c r="J15" s="16"/>
      <c r="K15" s="16"/>
      <c r="L15" s="16"/>
      <c r="M15" s="17"/>
    </row>
    <row r="16" spans="1:13" ht="58">
      <c r="A16" s="9" t="s">
        <v>89</v>
      </c>
      <c r="B16" s="12" t="s">
        <v>35</v>
      </c>
      <c r="C16" s="2" t="s">
        <v>52</v>
      </c>
      <c r="D16" s="2"/>
      <c r="E16" s="2"/>
      <c r="F16" s="2" t="s">
        <v>6</v>
      </c>
      <c r="G16" s="2">
        <v>25</v>
      </c>
      <c r="H16" s="15"/>
      <c r="I16" s="15">
        <f t="shared" si="0"/>
        <v>0</v>
      </c>
      <c r="J16" s="16"/>
      <c r="K16" s="16">
        <f t="shared" si="1"/>
        <v>0</v>
      </c>
      <c r="L16" s="16">
        <f t="shared" si="2"/>
        <v>0</v>
      </c>
      <c r="M16" s="17"/>
    </row>
    <row r="17" spans="1:13">
      <c r="A17" s="9" t="s">
        <v>90</v>
      </c>
      <c r="B17" s="12" t="s">
        <v>36</v>
      </c>
      <c r="C17" s="2" t="s">
        <v>53</v>
      </c>
      <c r="D17" s="2"/>
      <c r="E17" s="2"/>
      <c r="F17" s="2" t="s">
        <v>6</v>
      </c>
      <c r="G17" s="2">
        <v>1300</v>
      </c>
      <c r="H17" s="15"/>
      <c r="I17" s="15">
        <f t="shared" si="0"/>
        <v>0</v>
      </c>
      <c r="J17" s="16"/>
      <c r="K17" s="16">
        <f t="shared" si="1"/>
        <v>0</v>
      </c>
      <c r="L17" s="16">
        <f t="shared" si="2"/>
        <v>0</v>
      </c>
      <c r="M17" s="17"/>
    </row>
    <row r="18" spans="1:13">
      <c r="A18" s="9" t="s">
        <v>91</v>
      </c>
      <c r="B18" s="12" t="s">
        <v>37</v>
      </c>
      <c r="C18" s="2" t="s">
        <v>54</v>
      </c>
      <c r="D18" s="2"/>
      <c r="E18" s="2"/>
      <c r="F18" s="2" t="s">
        <v>6</v>
      </c>
      <c r="G18" s="2">
        <v>75</v>
      </c>
      <c r="H18" s="15"/>
      <c r="I18" s="15">
        <f t="shared" si="0"/>
        <v>0</v>
      </c>
      <c r="J18" s="16"/>
      <c r="K18" s="16">
        <f t="shared" si="1"/>
        <v>0</v>
      </c>
      <c r="L18" s="16">
        <f t="shared" si="2"/>
        <v>0</v>
      </c>
      <c r="M18" s="17"/>
    </row>
    <row r="19" spans="1:13">
      <c r="A19" s="9" t="s">
        <v>92</v>
      </c>
      <c r="B19" s="14" t="s">
        <v>38</v>
      </c>
      <c r="C19" s="2" t="s">
        <v>55</v>
      </c>
      <c r="D19" s="2"/>
      <c r="E19" s="2"/>
      <c r="F19" s="2" t="s">
        <v>6</v>
      </c>
      <c r="G19" s="2">
        <v>25</v>
      </c>
      <c r="H19" s="15"/>
      <c r="I19" s="15">
        <f t="shared" si="0"/>
        <v>0</v>
      </c>
      <c r="J19" s="16"/>
      <c r="K19" s="16">
        <f t="shared" si="1"/>
        <v>0</v>
      </c>
      <c r="L19" s="16">
        <f t="shared" si="2"/>
        <v>0</v>
      </c>
      <c r="M19" s="17"/>
    </row>
    <row r="20" spans="1:13" ht="29">
      <c r="A20" s="9" t="s">
        <v>93</v>
      </c>
      <c r="B20" s="12" t="s">
        <v>39</v>
      </c>
      <c r="C20" s="2" t="s">
        <v>56</v>
      </c>
      <c r="D20" s="2"/>
      <c r="E20" s="2"/>
      <c r="F20" s="2" t="s">
        <v>6</v>
      </c>
      <c r="G20" s="2">
        <v>1180</v>
      </c>
      <c r="H20" s="15"/>
      <c r="I20" s="15">
        <f t="shared" si="0"/>
        <v>0</v>
      </c>
      <c r="J20" s="16"/>
      <c r="K20" s="16">
        <f t="shared" si="1"/>
        <v>0</v>
      </c>
      <c r="L20" s="16">
        <f t="shared" si="2"/>
        <v>0</v>
      </c>
      <c r="M20" s="17"/>
    </row>
    <row r="21" spans="1:13">
      <c r="A21" s="9" t="s">
        <v>94</v>
      </c>
      <c r="B21" s="12" t="s">
        <v>38</v>
      </c>
      <c r="C21" s="2" t="s">
        <v>57</v>
      </c>
      <c r="D21" s="2"/>
      <c r="E21" s="2"/>
      <c r="F21" s="2" t="s">
        <v>6</v>
      </c>
      <c r="G21" s="2">
        <v>160</v>
      </c>
      <c r="H21" s="15"/>
      <c r="I21" s="15">
        <f t="shared" si="0"/>
        <v>0</v>
      </c>
      <c r="J21" s="16"/>
      <c r="K21" s="16">
        <f t="shared" si="1"/>
        <v>0</v>
      </c>
      <c r="L21" s="16">
        <f t="shared" si="2"/>
        <v>0</v>
      </c>
      <c r="M21" s="17"/>
    </row>
    <row r="22" spans="1:13" ht="29">
      <c r="A22" s="9" t="s">
        <v>95</v>
      </c>
      <c r="B22" s="12" t="s">
        <v>40</v>
      </c>
      <c r="C22" s="2" t="s">
        <v>58</v>
      </c>
      <c r="D22" s="2"/>
      <c r="E22" s="2"/>
      <c r="F22" s="2" t="s">
        <v>6</v>
      </c>
      <c r="G22" s="2">
        <v>75</v>
      </c>
      <c r="H22" s="15"/>
      <c r="I22" s="15">
        <f t="shared" si="0"/>
        <v>0</v>
      </c>
      <c r="J22" s="16"/>
      <c r="K22" s="16">
        <f t="shared" si="1"/>
        <v>0</v>
      </c>
      <c r="L22" s="16">
        <f t="shared" si="2"/>
        <v>0</v>
      </c>
      <c r="M22" s="17"/>
    </row>
    <row r="23" spans="1:13">
      <c r="A23" s="9" t="s">
        <v>96</v>
      </c>
      <c r="B23" s="13" t="s">
        <v>41</v>
      </c>
      <c r="C23" s="2"/>
      <c r="D23" s="2"/>
      <c r="E23" s="2"/>
      <c r="F23" s="2"/>
      <c r="G23" s="2"/>
      <c r="H23" s="15"/>
      <c r="I23" s="15"/>
      <c r="J23" s="16"/>
      <c r="K23" s="16"/>
      <c r="L23" s="16"/>
      <c r="M23" s="17"/>
    </row>
    <row r="24" spans="1:13">
      <c r="A24" s="9" t="s">
        <v>97</v>
      </c>
      <c r="B24" s="12" t="s">
        <v>42</v>
      </c>
      <c r="C24" s="2" t="s">
        <v>59</v>
      </c>
      <c r="D24" s="2"/>
      <c r="E24" s="2"/>
      <c r="F24" s="2" t="s">
        <v>33</v>
      </c>
      <c r="G24" s="2">
        <v>150</v>
      </c>
      <c r="H24" s="15"/>
      <c r="I24" s="15">
        <f t="shared" si="0"/>
        <v>0</v>
      </c>
      <c r="J24" s="16"/>
      <c r="K24" s="16">
        <f t="shared" si="1"/>
        <v>0</v>
      </c>
      <c r="L24" s="16">
        <f t="shared" si="2"/>
        <v>0</v>
      </c>
      <c r="M24" s="17"/>
    </row>
    <row r="25" spans="1:13" ht="29">
      <c r="A25" s="9" t="s">
        <v>98</v>
      </c>
      <c r="B25" s="14" t="s">
        <v>43</v>
      </c>
      <c r="C25" s="2" t="s">
        <v>60</v>
      </c>
      <c r="D25" s="2"/>
      <c r="E25" s="2"/>
      <c r="F25" s="2" t="s">
        <v>33</v>
      </c>
      <c r="G25" s="2">
        <v>3500</v>
      </c>
      <c r="H25" s="15"/>
      <c r="I25" s="15">
        <f t="shared" si="0"/>
        <v>0</v>
      </c>
      <c r="J25" s="16"/>
      <c r="K25" s="16">
        <f t="shared" si="1"/>
        <v>0</v>
      </c>
      <c r="L25" s="16">
        <f t="shared" si="2"/>
        <v>0</v>
      </c>
      <c r="M25" s="17"/>
    </row>
    <row r="26" spans="1:13" ht="29">
      <c r="A26" s="9" t="s">
        <v>99</v>
      </c>
      <c r="B26" s="12" t="s">
        <v>44</v>
      </c>
      <c r="C26" s="2" t="s">
        <v>61</v>
      </c>
      <c r="D26" s="2"/>
      <c r="E26" s="2"/>
      <c r="F26" s="2" t="s">
        <v>7</v>
      </c>
      <c r="G26" s="2">
        <v>200</v>
      </c>
      <c r="H26" s="15"/>
      <c r="I26" s="15">
        <f t="shared" si="0"/>
        <v>0</v>
      </c>
      <c r="J26" s="16"/>
      <c r="K26" s="16">
        <f t="shared" si="1"/>
        <v>0</v>
      </c>
      <c r="L26" s="16">
        <f t="shared" si="2"/>
        <v>0</v>
      </c>
      <c r="M26" s="17"/>
    </row>
    <row r="27" spans="1:13">
      <c r="A27" s="9" t="s">
        <v>100</v>
      </c>
      <c r="B27" s="12" t="s">
        <v>45</v>
      </c>
      <c r="C27" s="2" t="s">
        <v>62</v>
      </c>
      <c r="D27" s="2"/>
      <c r="E27" s="2"/>
      <c r="F27" s="2" t="s">
        <v>33</v>
      </c>
      <c r="G27" s="2">
        <v>150</v>
      </c>
      <c r="H27" s="15"/>
      <c r="I27" s="15">
        <f t="shared" si="0"/>
        <v>0</v>
      </c>
      <c r="J27" s="16"/>
      <c r="K27" s="16">
        <f t="shared" si="1"/>
        <v>0</v>
      </c>
      <c r="L27" s="16">
        <f t="shared" si="2"/>
        <v>0</v>
      </c>
      <c r="M27" s="17"/>
    </row>
    <row r="28" spans="1:13">
      <c r="A28" s="9" t="s">
        <v>101</v>
      </c>
      <c r="B28" s="12" t="s">
        <v>46</v>
      </c>
      <c r="C28" s="2" t="s">
        <v>63</v>
      </c>
      <c r="D28" s="2"/>
      <c r="E28" s="2"/>
      <c r="F28" s="2" t="s">
        <v>33</v>
      </c>
      <c r="G28" s="2">
        <v>20</v>
      </c>
      <c r="H28" s="15"/>
      <c r="I28" s="15">
        <f t="shared" si="0"/>
        <v>0</v>
      </c>
      <c r="J28" s="16"/>
      <c r="K28" s="16">
        <f t="shared" si="1"/>
        <v>0</v>
      </c>
      <c r="L28" s="16">
        <f t="shared" si="2"/>
        <v>0</v>
      </c>
      <c r="M28" s="17"/>
    </row>
    <row r="29" spans="1:13">
      <c r="A29" s="9" t="s">
        <v>102</v>
      </c>
      <c r="B29" s="12" t="s">
        <v>47</v>
      </c>
      <c r="C29" s="2" t="s">
        <v>64</v>
      </c>
      <c r="D29" s="2"/>
      <c r="E29" s="2"/>
      <c r="F29" s="2" t="s">
        <v>33</v>
      </c>
      <c r="G29" s="2">
        <v>20</v>
      </c>
      <c r="H29" s="15"/>
      <c r="I29" s="15">
        <f t="shared" si="0"/>
        <v>0</v>
      </c>
      <c r="J29" s="16"/>
      <c r="K29" s="16">
        <f t="shared" si="1"/>
        <v>0</v>
      </c>
      <c r="L29" s="16">
        <f t="shared" si="2"/>
        <v>0</v>
      </c>
      <c r="M29" s="17"/>
    </row>
    <row r="30" spans="1:13">
      <c r="A30" s="9" t="s">
        <v>103</v>
      </c>
      <c r="B30" s="12" t="s">
        <v>48</v>
      </c>
      <c r="C30" s="2" t="s">
        <v>65</v>
      </c>
      <c r="D30" s="2"/>
      <c r="E30" s="2"/>
      <c r="F30" s="2" t="s">
        <v>33</v>
      </c>
      <c r="G30" s="2">
        <v>50</v>
      </c>
      <c r="H30" s="15"/>
      <c r="I30" s="15">
        <f t="shared" si="0"/>
        <v>0</v>
      </c>
      <c r="J30" s="16"/>
      <c r="K30" s="16">
        <f t="shared" si="1"/>
        <v>0</v>
      </c>
      <c r="L30" s="16">
        <f t="shared" si="2"/>
        <v>0</v>
      </c>
      <c r="M30" s="17"/>
    </row>
    <row r="31" spans="1:13">
      <c r="A31" s="9" t="s">
        <v>104</v>
      </c>
      <c r="B31" s="12" t="s">
        <v>49</v>
      </c>
      <c r="C31" s="2" t="s">
        <v>66</v>
      </c>
      <c r="D31" s="2"/>
      <c r="E31" s="2"/>
      <c r="F31" s="2" t="s">
        <v>33</v>
      </c>
      <c r="G31" s="2">
        <v>50</v>
      </c>
      <c r="H31" s="15"/>
      <c r="I31" s="15">
        <f t="shared" si="0"/>
        <v>0</v>
      </c>
      <c r="J31" s="16"/>
      <c r="K31" s="16">
        <f t="shared" si="1"/>
        <v>0</v>
      </c>
      <c r="L31" s="16">
        <f t="shared" si="2"/>
        <v>0</v>
      </c>
      <c r="M31" s="17"/>
    </row>
    <row r="32" spans="1:13">
      <c r="A32" s="9" t="s">
        <v>105</v>
      </c>
      <c r="B32" s="12" t="s">
        <v>50</v>
      </c>
      <c r="C32" s="2" t="s">
        <v>67</v>
      </c>
      <c r="D32" s="2"/>
      <c r="E32" s="2"/>
      <c r="F32" s="2" t="s">
        <v>33</v>
      </c>
      <c r="G32" s="2">
        <v>50</v>
      </c>
      <c r="H32" s="15"/>
      <c r="I32" s="15">
        <f t="shared" si="0"/>
        <v>0</v>
      </c>
      <c r="J32" s="16"/>
      <c r="K32" s="16">
        <f t="shared" si="1"/>
        <v>0</v>
      </c>
      <c r="L32" s="16">
        <f t="shared" si="2"/>
        <v>0</v>
      </c>
      <c r="M32" s="17"/>
    </row>
    <row r="33" spans="1:13">
      <c r="A33" s="9" t="s">
        <v>106</v>
      </c>
      <c r="B33" s="12" t="s">
        <v>51</v>
      </c>
      <c r="C33" s="2" t="s">
        <v>68</v>
      </c>
      <c r="D33" s="2"/>
      <c r="E33" s="2"/>
      <c r="F33" s="2" t="s">
        <v>33</v>
      </c>
      <c r="G33" s="2">
        <v>1</v>
      </c>
      <c r="H33" s="15"/>
      <c r="I33" s="15">
        <f t="shared" si="0"/>
        <v>0</v>
      </c>
      <c r="J33" s="16"/>
      <c r="K33" s="16">
        <f t="shared" si="1"/>
        <v>0</v>
      </c>
      <c r="L33" s="16">
        <f t="shared" si="2"/>
        <v>0</v>
      </c>
      <c r="M33" s="17"/>
    </row>
    <row r="34" spans="1:13">
      <c r="A34" s="9" t="s">
        <v>107</v>
      </c>
      <c r="B34" s="3" t="s">
        <v>74</v>
      </c>
      <c r="C34" s="4"/>
      <c r="D34" s="4"/>
      <c r="E34" s="1"/>
      <c r="F34" s="4" t="s">
        <v>5</v>
      </c>
      <c r="G34" s="5">
        <v>1</v>
      </c>
      <c r="H34" s="15"/>
      <c r="I34" s="15">
        <f t="shared" si="0"/>
        <v>0</v>
      </c>
      <c r="J34" s="16"/>
      <c r="K34" s="16">
        <f t="shared" si="1"/>
        <v>0</v>
      </c>
      <c r="L34" s="16">
        <f t="shared" si="2"/>
        <v>0</v>
      </c>
      <c r="M34" s="17"/>
    </row>
    <row r="35" spans="1:13">
      <c r="A35" s="9" t="s">
        <v>108</v>
      </c>
      <c r="B35" s="3" t="s">
        <v>75</v>
      </c>
      <c r="C35" s="4"/>
      <c r="D35" s="4"/>
      <c r="E35" s="1"/>
      <c r="F35" s="4" t="s">
        <v>5</v>
      </c>
      <c r="G35" s="5">
        <v>1</v>
      </c>
      <c r="H35" s="15"/>
      <c r="I35" s="15">
        <f t="shared" si="0"/>
        <v>0</v>
      </c>
      <c r="J35" s="16"/>
      <c r="K35" s="16">
        <f t="shared" si="1"/>
        <v>0</v>
      </c>
      <c r="L35" s="16">
        <f t="shared" si="2"/>
        <v>0</v>
      </c>
      <c r="M35" s="17"/>
    </row>
    <row r="36" spans="1:13">
      <c r="A36" s="8" t="s">
        <v>109</v>
      </c>
      <c r="B36" s="6" t="s">
        <v>76</v>
      </c>
      <c r="C36" s="4"/>
      <c r="D36" s="4"/>
      <c r="E36" s="7"/>
      <c r="F36" s="4"/>
      <c r="G36" s="4"/>
      <c r="H36" s="18"/>
      <c r="I36" s="19">
        <f>SUM(I4:I35)</f>
        <v>0</v>
      </c>
      <c r="J36" s="20"/>
      <c r="K36" s="19">
        <f>SUM(K4:K35)</f>
        <v>0</v>
      </c>
      <c r="L36" s="19">
        <f>SUM(L4:L35)</f>
        <v>0</v>
      </c>
      <c r="M36" s="17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АСКУВТ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2024-01-15T09:56:38Z</dcterms:modified>
</cp:coreProperties>
</file>