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260" windowHeight="12650"/>
  </bookViews>
  <sheets>
    <sheet name="Sheet1" sheetId="1" r:id="rId1"/>
  </sheets>
  <definedNames>
    <definedName name="_xlnm._FilterDatabase" localSheetId="0" hidden="1">Sheet1!$B$2:$M$52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/>
  <c r="K5"/>
  <c r="I6"/>
  <c r="K6"/>
  <c r="I7"/>
  <c r="K7"/>
  <c r="I8"/>
  <c r="K8"/>
  <c r="I9"/>
  <c r="K9"/>
  <c r="I10"/>
  <c r="K10"/>
  <c r="I11"/>
  <c r="K11"/>
  <c r="L11" s="1"/>
  <c r="I12"/>
  <c r="K12"/>
  <c r="I13"/>
  <c r="K13"/>
  <c r="I14"/>
  <c r="K14"/>
  <c r="I15"/>
  <c r="L15" s="1"/>
  <c r="K15"/>
  <c r="I16"/>
  <c r="K16"/>
  <c r="I17"/>
  <c r="K17"/>
  <c r="I18"/>
  <c r="K18"/>
  <c r="I19"/>
  <c r="K19"/>
  <c r="I20"/>
  <c r="K20"/>
  <c r="I21"/>
  <c r="K21"/>
  <c r="I22"/>
  <c r="K22"/>
  <c r="I23"/>
  <c r="K23"/>
  <c r="I24"/>
  <c r="K24"/>
  <c r="I25"/>
  <c r="K25"/>
  <c r="I26"/>
  <c r="K26"/>
  <c r="I27"/>
  <c r="K27"/>
  <c r="I28"/>
  <c r="K28"/>
  <c r="I29"/>
  <c r="K29"/>
  <c r="I30"/>
  <c r="K30"/>
  <c r="I31"/>
  <c r="L31" s="1"/>
  <c r="K31"/>
  <c r="I32"/>
  <c r="K32"/>
  <c r="I34"/>
  <c r="K34"/>
  <c r="I35"/>
  <c r="K35"/>
  <c r="L35" s="1"/>
  <c r="I36"/>
  <c r="K36"/>
  <c r="I37"/>
  <c r="K37"/>
  <c r="I38"/>
  <c r="K38"/>
  <c r="I39"/>
  <c r="K39"/>
  <c r="I41"/>
  <c r="K41"/>
  <c r="I42"/>
  <c r="K42"/>
  <c r="I43"/>
  <c r="K43"/>
  <c r="I44"/>
  <c r="K44"/>
  <c r="L44" s="1"/>
  <c r="I45"/>
  <c r="K45"/>
  <c r="I46"/>
  <c r="K46"/>
  <c r="I47"/>
  <c r="K47"/>
  <c r="I48"/>
  <c r="K48"/>
  <c r="I49"/>
  <c r="L49" s="1"/>
  <c r="K49"/>
  <c r="I50"/>
  <c r="K50"/>
  <c r="I51"/>
  <c r="K51"/>
  <c r="L27" l="1"/>
  <c r="L19"/>
  <c r="L45"/>
  <c r="L36"/>
  <c r="L12"/>
  <c r="L28"/>
  <c r="L20"/>
  <c r="L46"/>
  <c r="L37"/>
  <c r="L13"/>
  <c r="L5"/>
  <c r="L29"/>
  <c r="L21"/>
  <c r="L47"/>
  <c r="L38"/>
  <c r="L14"/>
  <c r="L6"/>
  <c r="L30"/>
  <c r="L22"/>
  <c r="L48"/>
  <c r="L39"/>
  <c r="L7"/>
  <c r="L23"/>
  <c r="L41"/>
  <c r="L8"/>
  <c r="L24"/>
  <c r="L16"/>
  <c r="L42"/>
  <c r="L32"/>
  <c r="L9"/>
  <c r="L50"/>
  <c r="L25"/>
  <c r="L17"/>
  <c r="L43"/>
  <c r="L34"/>
  <c r="L10"/>
  <c r="L51"/>
  <c r="L26"/>
  <c r="L18"/>
  <c r="K52"/>
  <c r="I52"/>
  <c r="L52" l="1"/>
</calcChain>
</file>

<file path=xl/sharedStrings.xml><?xml version="1.0" encoding="utf-8"?>
<sst xmlns="http://schemas.openxmlformats.org/spreadsheetml/2006/main" count="185" uniqueCount="104">
  <si>
    <t>Примечание</t>
  </si>
  <si>
    <t>1. Оборудование АПС, ППА, СОУЭ</t>
  </si>
  <si>
    <t>ООО "ТД Рубеж"</t>
  </si>
  <si>
    <t>2. Кабельные изделия для АПС, ППА, СОУЭ</t>
  </si>
  <si>
    <t>3. Изделия и материалы для АПС, ППА, СОУЭ</t>
  </si>
  <si>
    <t>№ п/п</t>
  </si>
  <si>
    <t>Наименование оборудования, материалов и работ</t>
  </si>
  <si>
    <t>Завод-изготовитель</t>
  </si>
  <si>
    <t>Ед. изм.</t>
  </si>
  <si>
    <t>Кол-во</t>
  </si>
  <si>
    <t>Стоимость за единицу оборудования</t>
  </si>
  <si>
    <t>Всего</t>
  </si>
  <si>
    <t>Стоимость за единицу работ</t>
  </si>
  <si>
    <t>Итого стоимость оборудования и монтажных работ в рублях</t>
  </si>
  <si>
    <t>шт.</t>
  </si>
  <si>
    <t>324/22-АПМ Система оповещения и управления эвакуацией. Противопожарная автоматика</t>
  </si>
  <si>
    <t>Тип, марка,артикул</t>
  </si>
  <si>
    <t>ЦПИУ «Рубеж» «исп.2»</t>
  </si>
  <si>
    <t>Рубеж-МК1</t>
  </si>
  <si>
    <t>Рубеж ЦПИУ "Рубеж" исп.2 - Центральный прибор индикации и управления ЦПИУ "Рубеж" исп.2, ПАСН.425532.008 ТУ для системы до 60 приборов RS-485 (R3-Link)</t>
  </si>
  <si>
    <t>Рубеж ППКОПУ «Рубеж-МК» (МК1 М-01-43) - Прибор приемно-контрольный и управления охранно-пожарный адресный блочно-модульный ППКОПУ РУБЕЖ-МК1 М-01-43</t>
  </si>
  <si>
    <t>Рубеж R3-МС Link - Модуль связи</t>
  </si>
  <si>
    <t>Рубеж R3-Рубеж-БИУ Link - Блок индикации и управления</t>
  </si>
  <si>
    <t>Рубеж ИЗ-1-R3 - Изолятор шлейфа адресный</t>
  </si>
  <si>
    <t>Рубеж АМ-4-R3 - Адресная метка</t>
  </si>
  <si>
    <t>Рубеж РМ-4-R3 - Адресный релейный модуль</t>
  </si>
  <si>
    <t>Рубеж РМ-1-R3 - Адресный релейный модуль</t>
  </si>
  <si>
    <t>Рубеж МДУ-1-R3 - Модуль автоматики дымоудаления</t>
  </si>
  <si>
    <t>Рубеж ИП 212-64-R3 (базовое основание W1.02) - Извещатель пожарный дымовой оптико-электронный адресно-аналоговый</t>
  </si>
  <si>
    <t>Рубеж ИП 212-64-R3 (базовое основание W2.02 для подвесного потолка) - Извещатель пожарный дымовой оптико-электронный адресно-аналоговый</t>
  </si>
  <si>
    <t>Рубеж ИП 212-142 - Извещатель пожарный дымовой оптико-электронный автономный , предназначен для обнаружения загораний, сопровождающихся появлением дыма малой концентрации в закрытых помещениях различных зданий и сооружений, путем регистрации отраженного от частиц дыма оптического излучения</t>
  </si>
  <si>
    <t>Рубеж ИПР 513-11-А-R3 - Извещатель пожарный ручной адресный</t>
  </si>
  <si>
    <t>Рубеж ОПОП 1-R3 "Выход" - Оповещатель охранно-пожарный световой адресный</t>
  </si>
  <si>
    <t>Рубеж ОПОП 124-R3 (бело-красный) - Оповещатель охранно-пожарный комбинированный (светозвуковой) адресный</t>
  </si>
  <si>
    <t>Рубеж УДП 513-11-R3 "Пуск пожаротушения" (желтый) - Устройство дистанционного пуска адресное</t>
  </si>
  <si>
    <t>Рубеж УДП 513-11-R3 "Пуск дымоудаления" (оранжевый) - Устройство дистанционного пуска адресное</t>
  </si>
  <si>
    <t>Рубеж ИО 10220-2 (магнитоуправляемый, на открывание) - Извещатель магнитоконтактный адресный.</t>
  </si>
  <si>
    <t>Оповещатель пожарный речевой Sonar настенный Sonar SWP-103 &lt;100 В, мощность 3 /1.5 Вт, 200 Hz-16 kНz, звуковое давление 97 дБ, чувствительность 92 дБ, 252*184*125мм, 1.2кг, ABS-пластик,белый&gt;</t>
  </si>
  <si>
    <t>Sonar SFT-2300 - Фильтр оконечный для трансляционной линии (при контроле линии переменным током).</t>
  </si>
  <si>
    <t>Sonar SNA-8521C - Подстанция (Сетевая вызывная панель интеркома)</t>
  </si>
  <si>
    <t>Sonar SNA-8502 - Мастер станция</t>
  </si>
  <si>
    <t>Пульт микрофонный СОУЭ Sonar SRM. Sonar SRM-7020: 20 зон, подключение к моноблокам SPM-B, SPM-С по интерфейсу DAP, доп. вход питания 24 В, прием сигнала АВАРИЯ (сухой контакт) от ИВЭПР</t>
  </si>
  <si>
    <t>R3-МС Link</t>
  </si>
  <si>
    <t>R3-Рубеж-БИУ</t>
  </si>
  <si>
    <t xml:space="preserve"> ИЗ-1-R3</t>
  </si>
  <si>
    <t>АМ-4-R3</t>
  </si>
  <si>
    <t>РМ-4-R3</t>
  </si>
  <si>
    <t>РМ-1-R3</t>
  </si>
  <si>
    <t>МДУ-1-R3</t>
  </si>
  <si>
    <t>ИП 212-64-R3 W1.02</t>
  </si>
  <si>
    <t>ИП 212-64-R3 W2.02</t>
  </si>
  <si>
    <t>ИП 212-142</t>
  </si>
  <si>
    <t>ИПР 513-11-А-R3</t>
  </si>
  <si>
    <t>ОПОП 1-R3 "Выход"</t>
  </si>
  <si>
    <t>ОПОП 124-R3</t>
  </si>
  <si>
    <t>УДП 513-11-R3</t>
  </si>
  <si>
    <t xml:space="preserve">ИО 10220-2 </t>
  </si>
  <si>
    <t>SWP-103</t>
  </si>
  <si>
    <t xml:space="preserve"> SFT-2300</t>
  </si>
  <si>
    <t>SNA-8502</t>
  </si>
  <si>
    <t>SRM-7020</t>
  </si>
  <si>
    <t>SONAR RACK 30U (6/8/16) М-23-43</t>
  </si>
  <si>
    <t>SONAR RACK 30U (6/8/16) М-24-43</t>
  </si>
  <si>
    <t>SONAR RACK 30U (6/8/16) М-25-43</t>
  </si>
  <si>
    <t>SONAR RACK 30U (6/8/16) М-26-43</t>
  </si>
  <si>
    <t>SONAR RACK 24U (8/16) М-27-43</t>
  </si>
  <si>
    <t>Sonar</t>
  </si>
  <si>
    <t>М-23-43</t>
  </si>
  <si>
    <t>М-24-43</t>
  </si>
  <si>
    <t>М-25-43</t>
  </si>
  <si>
    <t>М-26-43</t>
  </si>
  <si>
    <t>М-27-43</t>
  </si>
  <si>
    <t>КПСнг(А)-FRHF 1x2x0,75 (200м) ЭНТЭ - Кабель огнестойкий для систем пожарной и охранной сигнализации, систем оповещения и управления эвакуацией и передачи данных, с изоляцией из кремнийорганической резины, в оболочке из полимерной композиции, не содержащей галогенов, на номинальное напряжение 300 В</t>
  </si>
  <si>
    <t>ParLan F/UTP кат.5е ZH нг(A)-FRHF 2x2x0,52 Паритет - Огнестойкий кабель безгалогенный (LSZH) парной скрутки ParLan F/UTP Cat5e ZH нг(А)-FRHF 2х2х0,52 для СОУЭ, СКС и IP-сетей имеет 2 пары жил диаметром 0,52 мм (24 AWG) с утолщенной изоляцией 1,2 мм (применять разъемы для кат.6А или со вставкой). Предназначен для групповой внутренней стационарной прокладки, в т.ч. в составе огнестойкой кабельной линии (ОКЛ). Надёжная передача питания по PoE и PoE+.</t>
  </si>
  <si>
    <t>КПСнг(А)-FRHF 2x2x0,75 (200м) ОрелТехКабель - Кабель огнестойкий для систем пожарной и охранной сигнализации, систем оповещения и управления эвакуацией и передачи данных, с изоляцией из кремнийорганической резины, в оболочке из полимерной композиции, не содержащей галогенов, на номинальное напряжение 300 В</t>
  </si>
  <si>
    <t>ППГнг(А)-FRHF 3x1,5 ок (N,РЕ)-0,66 (100м) ИВКЗ - Кабель силовой</t>
  </si>
  <si>
    <t>КПСнг(А)-FRHF 1x2x1,5 (200м) ЭНТЭ - Кабель огнестойкий для систем пожарной и охранной сигнализации, систем оповещения и управления эвакуацией и передачи данных, с изоляцией из кремнийорганической резины, в оболочке из полимерной композиции, не содержащей галогенов, на номинальное напряжение 300 В</t>
  </si>
  <si>
    <t>LAN F/UTP 4x2x0,52 кат.5е нг(А)-FRHF (305 м) Паритет (ParLan F/UTP Cat5e ZH нг(A)-FRHF 4x2x0,52)</t>
  </si>
  <si>
    <t>м</t>
  </si>
  <si>
    <t>КПСнг(А)-FRHF 1x2x0,75</t>
  </si>
  <si>
    <t>ParLan F/UTP кат.5е ZH нг(A)-FRHF 2x2x0,52</t>
  </si>
  <si>
    <t>КПСнг(А)-FRHF 2x2x0,75</t>
  </si>
  <si>
    <t>ППГнг(А)-FRHF 3x1,5</t>
  </si>
  <si>
    <t>КПСнг(А)-FRHF 1x2x1,5</t>
  </si>
  <si>
    <t>LAN F/UTP 4x2x0,52 кат.5е нг(А)-FRHF</t>
  </si>
  <si>
    <t>Россия, ГОСТ</t>
  </si>
  <si>
    <t>Скоба металлическая однолапковая 16-17 мм (100 шт/уп) ПожТехКабель PTK-Accessories (850-004)</t>
  </si>
  <si>
    <t>PTK-Accessories КМОМ (16к x 10мм) 210х100х37 IP 31 ПожТехКабель (070-034) - Коробка монтажная огнестойкая металлическая  IP31, 16 контакта для кабеля до 10мм2  (16к х 10мм) Размеры ДхШхВ 210х100х37</t>
  </si>
  <si>
    <t>PTK-Accessories КМОПГ (4к х10 мм) 100х100х50 IP54 ПожТехКабель (071-004) - Коробка монтажная огнестойкая пластиковая герметичная IP54, 4 контакта для кабеля до 10мм2  (4к х 10 мм) Размеры ДхШхВ 100х100х50</t>
  </si>
  <si>
    <t>Пена огнестойкая монтажная FIREFORT B1 750 мл (KM-FF-POM-B1)</t>
  </si>
  <si>
    <t>шт</t>
  </si>
  <si>
    <t>ПожТехКабель</t>
  </si>
  <si>
    <t>FIREFORT</t>
  </si>
  <si>
    <t>ПВХ 16 мм</t>
  </si>
  <si>
    <t>Дюбель металлический 6х32мм + Саморез с прессшайбой 4,2х32</t>
  </si>
  <si>
    <t>Итого по всем разделам, в т. ч. НДС 20%:</t>
  </si>
  <si>
    <t>Труба стальная водогазонапорная DN20</t>
  </si>
  <si>
    <r>
      <rPr>
        <sz val="11"/>
        <rFont val="Arial"/>
        <family val="2"/>
        <charset val="204"/>
      </rPr>
      <t>ГОСТ 3262-75</t>
    </r>
  </si>
  <si>
    <t>Вспомогательные материалы</t>
  </si>
  <si>
    <t>Пуско-наладочные работы</t>
  </si>
  <si>
    <t>компл.</t>
  </si>
  <si>
    <t>Объём работ по прорезке отверстий менее 150х150</t>
  </si>
  <si>
    <t>SNA-8521C</t>
  </si>
  <si>
    <t>Труба гофр. лёгкая самозатух. ТГТ СЗ  ПВХ 16 мм с зондом (100 м) ПожТехКабель (710-001)</t>
  </si>
</sst>
</file>

<file path=xl/styles.xml><?xml version="1.0" encoding="utf-8"?>
<styleSheet xmlns="http://schemas.openxmlformats.org/spreadsheetml/2006/main">
  <numFmts count="1">
    <numFmt numFmtId="164" formatCode="#,##0.00\ &quot;р.&quot;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49" fontId="3" fillId="0" borderId="1" xfId="0" applyNumberFormat="1" applyFont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164" fontId="4" fillId="4" borderId="1" xfId="1" applyNumberFormat="1" applyFont="1" applyFill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" fontId="0" fillId="0" borderId="0" xfId="0" applyNumberFormat="1" applyAlignment="1">
      <alignment wrapText="1"/>
    </xf>
    <xf numFmtId="0" fontId="2" fillId="0" borderId="1" xfId="0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60"/>
  <sheetViews>
    <sheetView tabSelected="1" zoomScale="80" zoomScaleNormal="80" workbookViewId="0">
      <pane xSplit="12" ySplit="3" topLeftCell="M4" activePane="bottomRight" state="frozen"/>
      <selection pane="topRight" activeCell="M1" sqref="M1"/>
      <selection pane="bottomLeft" activeCell="A4" sqref="A4"/>
      <selection pane="bottomRight" activeCell="D22" sqref="D22"/>
    </sheetView>
  </sheetViews>
  <sheetFormatPr defaultColWidth="8.90625" defaultRowHeight="14.5"/>
  <cols>
    <col min="1" max="1" width="4.453125" style="23" customWidth="1"/>
    <col min="2" max="2" width="15.1796875" style="23" customWidth="1"/>
    <col min="3" max="3" width="69.90625" style="23" customWidth="1"/>
    <col min="4" max="4" width="32" style="23" customWidth="1"/>
    <col min="5" max="5" width="23.453125" style="23" customWidth="1"/>
    <col min="6" max="6" width="10.6328125" style="23" customWidth="1"/>
    <col min="7" max="7" width="10.36328125" style="23" customWidth="1"/>
    <col min="8" max="8" width="21.81640625" style="23" customWidth="1"/>
    <col min="9" max="9" width="18.08984375" style="23" bestFit="1" customWidth="1"/>
    <col min="10" max="10" width="25.1796875" style="23" customWidth="1"/>
    <col min="11" max="11" width="17.453125" style="23" customWidth="1"/>
    <col min="12" max="12" width="34.453125" style="23" customWidth="1"/>
    <col min="13" max="13" width="13.1796875" style="23" customWidth="1"/>
    <col min="14" max="16384" width="8.90625" style="23"/>
  </cols>
  <sheetData>
    <row r="2" spans="2:13" ht="42">
      <c r="B2" s="1" t="s">
        <v>5</v>
      </c>
      <c r="C2" s="1" t="s">
        <v>6</v>
      </c>
      <c r="D2" s="1" t="s">
        <v>16</v>
      </c>
      <c r="E2" s="1" t="s">
        <v>7</v>
      </c>
      <c r="F2" s="1" t="s">
        <v>8</v>
      </c>
      <c r="G2" s="2" t="s">
        <v>9</v>
      </c>
      <c r="H2" s="3" t="s">
        <v>10</v>
      </c>
      <c r="I2" s="3" t="s">
        <v>11</v>
      </c>
      <c r="J2" s="3" t="s">
        <v>12</v>
      </c>
      <c r="K2" s="3" t="s">
        <v>11</v>
      </c>
      <c r="L2" s="3" t="s">
        <v>13</v>
      </c>
      <c r="M2" s="4" t="s">
        <v>0</v>
      </c>
    </row>
    <row r="3" spans="2:13" ht="28">
      <c r="B3" s="22">
        <v>1</v>
      </c>
      <c r="C3" s="10" t="s">
        <v>15</v>
      </c>
      <c r="D3" s="11"/>
      <c r="E3" s="12"/>
      <c r="F3" s="11"/>
      <c r="G3" s="13"/>
      <c r="H3" s="11"/>
      <c r="I3" s="11"/>
      <c r="J3" s="11"/>
      <c r="K3" s="11"/>
      <c r="L3" s="11"/>
      <c r="M3" s="5"/>
    </row>
    <row r="4" spans="2:13">
      <c r="B4" s="22">
        <v>2</v>
      </c>
      <c r="C4" s="6" t="s">
        <v>1</v>
      </c>
      <c r="D4" s="6"/>
      <c r="E4" s="6"/>
      <c r="F4" s="6"/>
      <c r="G4" s="7"/>
      <c r="H4" s="8"/>
      <c r="I4" s="8"/>
      <c r="J4" s="8"/>
      <c r="K4" s="8"/>
      <c r="L4" s="8"/>
      <c r="M4" s="5"/>
    </row>
    <row r="5" spans="2:13" ht="42">
      <c r="B5" s="22">
        <v>3</v>
      </c>
      <c r="C5" s="9" t="s">
        <v>19</v>
      </c>
      <c r="D5" s="4" t="s">
        <v>17</v>
      </c>
      <c r="E5" s="4" t="s">
        <v>2</v>
      </c>
      <c r="F5" s="4" t="s">
        <v>14</v>
      </c>
      <c r="G5" s="2">
        <v>1</v>
      </c>
      <c r="H5" s="14"/>
      <c r="I5" s="14">
        <f>ROUND(H5*G5,2)</f>
        <v>0</v>
      </c>
      <c r="J5" s="14"/>
      <c r="K5" s="14">
        <f>ROUND(J5*G5,2)</f>
        <v>0</v>
      </c>
      <c r="L5" s="14">
        <f>K5+I5</f>
        <v>0</v>
      </c>
      <c r="M5" s="5"/>
    </row>
    <row r="6" spans="2:13" ht="42">
      <c r="B6" s="22">
        <v>4</v>
      </c>
      <c r="C6" s="9" t="s">
        <v>20</v>
      </c>
      <c r="D6" s="4" t="s">
        <v>18</v>
      </c>
      <c r="E6" s="4" t="s">
        <v>2</v>
      </c>
      <c r="F6" s="4" t="s">
        <v>14</v>
      </c>
      <c r="G6" s="2">
        <v>5</v>
      </c>
      <c r="H6" s="14"/>
      <c r="I6" s="14">
        <f t="shared" ref="I6:I49" si="0">ROUND(H6*G6,2)</f>
        <v>0</v>
      </c>
      <c r="J6" s="14"/>
      <c r="K6" s="14">
        <f t="shared" ref="K6:K49" si="1">ROUND(J6*G6,2)</f>
        <v>0</v>
      </c>
      <c r="L6" s="14">
        <f t="shared" ref="L6:L49" si="2">K6+I6</f>
        <v>0</v>
      </c>
      <c r="M6" s="5"/>
    </row>
    <row r="7" spans="2:13">
      <c r="B7" s="22">
        <v>5</v>
      </c>
      <c r="C7" s="9" t="s">
        <v>21</v>
      </c>
      <c r="D7" s="4" t="s">
        <v>42</v>
      </c>
      <c r="E7" s="4" t="s">
        <v>2</v>
      </c>
      <c r="F7" s="4" t="s">
        <v>14</v>
      </c>
      <c r="G7" s="2">
        <v>1</v>
      </c>
      <c r="H7" s="14"/>
      <c r="I7" s="14">
        <f t="shared" si="0"/>
        <v>0</v>
      </c>
      <c r="J7" s="14"/>
      <c r="K7" s="14">
        <f t="shared" si="1"/>
        <v>0</v>
      </c>
      <c r="L7" s="14">
        <f t="shared" si="2"/>
        <v>0</v>
      </c>
      <c r="M7" s="5"/>
    </row>
    <row r="8" spans="2:13">
      <c r="B8" s="22">
        <v>6</v>
      </c>
      <c r="C8" s="9" t="s">
        <v>22</v>
      </c>
      <c r="D8" s="4" t="s">
        <v>43</v>
      </c>
      <c r="E8" s="4" t="s">
        <v>2</v>
      </c>
      <c r="F8" s="4" t="s">
        <v>14</v>
      </c>
      <c r="G8" s="2">
        <v>1</v>
      </c>
      <c r="H8" s="14"/>
      <c r="I8" s="14">
        <f t="shared" si="0"/>
        <v>0</v>
      </c>
      <c r="J8" s="14"/>
      <c r="K8" s="14">
        <f t="shared" si="1"/>
        <v>0</v>
      </c>
      <c r="L8" s="14">
        <f t="shared" si="2"/>
        <v>0</v>
      </c>
      <c r="M8" s="5"/>
    </row>
    <row r="9" spans="2:13">
      <c r="B9" s="22">
        <v>7</v>
      </c>
      <c r="C9" s="9" t="s">
        <v>23</v>
      </c>
      <c r="D9" s="4" t="s">
        <v>44</v>
      </c>
      <c r="E9" s="4" t="s">
        <v>2</v>
      </c>
      <c r="F9" s="4" t="s">
        <v>14</v>
      </c>
      <c r="G9" s="2">
        <v>587</v>
      </c>
      <c r="H9" s="14"/>
      <c r="I9" s="14">
        <f t="shared" si="0"/>
        <v>0</v>
      </c>
      <c r="J9" s="14"/>
      <c r="K9" s="14">
        <f t="shared" si="1"/>
        <v>0</v>
      </c>
      <c r="L9" s="14">
        <f t="shared" si="2"/>
        <v>0</v>
      </c>
      <c r="M9" s="5"/>
    </row>
    <row r="10" spans="2:13">
      <c r="B10" s="22">
        <v>8</v>
      </c>
      <c r="C10" s="9" t="s">
        <v>24</v>
      </c>
      <c r="D10" s="4" t="s">
        <v>45</v>
      </c>
      <c r="E10" s="4" t="s">
        <v>2</v>
      </c>
      <c r="F10" s="4" t="s">
        <v>14</v>
      </c>
      <c r="G10" s="2">
        <v>121</v>
      </c>
      <c r="H10" s="14"/>
      <c r="I10" s="14">
        <f t="shared" si="0"/>
        <v>0</v>
      </c>
      <c r="J10" s="14"/>
      <c r="K10" s="14">
        <f t="shared" si="1"/>
        <v>0</v>
      </c>
      <c r="L10" s="14">
        <f t="shared" si="2"/>
        <v>0</v>
      </c>
      <c r="M10" s="5"/>
    </row>
    <row r="11" spans="2:13">
      <c r="B11" s="22">
        <v>9</v>
      </c>
      <c r="C11" s="9" t="s">
        <v>25</v>
      </c>
      <c r="D11" s="4" t="s">
        <v>46</v>
      </c>
      <c r="E11" s="4" t="s">
        <v>2</v>
      </c>
      <c r="F11" s="4" t="s">
        <v>14</v>
      </c>
      <c r="G11" s="2">
        <v>5</v>
      </c>
      <c r="H11" s="14"/>
      <c r="I11" s="14">
        <f t="shared" si="0"/>
        <v>0</v>
      </c>
      <c r="J11" s="14"/>
      <c r="K11" s="14">
        <f t="shared" si="1"/>
        <v>0</v>
      </c>
      <c r="L11" s="14">
        <f t="shared" si="2"/>
        <v>0</v>
      </c>
      <c r="M11" s="5"/>
    </row>
    <row r="12" spans="2:13">
      <c r="B12" s="22">
        <v>10</v>
      </c>
      <c r="C12" s="9" t="s">
        <v>26</v>
      </c>
      <c r="D12" s="4" t="s">
        <v>47</v>
      </c>
      <c r="E12" s="4" t="s">
        <v>2</v>
      </c>
      <c r="F12" s="4" t="s">
        <v>14</v>
      </c>
      <c r="G12" s="2">
        <v>10</v>
      </c>
      <c r="H12" s="14"/>
      <c r="I12" s="14">
        <f t="shared" si="0"/>
        <v>0</v>
      </c>
      <c r="J12" s="14"/>
      <c r="K12" s="14">
        <f t="shared" si="1"/>
        <v>0</v>
      </c>
      <c r="L12" s="14">
        <f t="shared" si="2"/>
        <v>0</v>
      </c>
      <c r="M12" s="5"/>
    </row>
    <row r="13" spans="2:13">
      <c r="B13" s="22">
        <v>11</v>
      </c>
      <c r="C13" s="9" t="s">
        <v>27</v>
      </c>
      <c r="D13" s="4" t="s">
        <v>48</v>
      </c>
      <c r="E13" s="4" t="s">
        <v>2</v>
      </c>
      <c r="F13" s="4" t="s">
        <v>14</v>
      </c>
      <c r="G13" s="2">
        <v>305</v>
      </c>
      <c r="H13" s="14"/>
      <c r="I13" s="14">
        <f t="shared" si="0"/>
        <v>0</v>
      </c>
      <c r="J13" s="14"/>
      <c r="K13" s="14">
        <f t="shared" si="1"/>
        <v>0</v>
      </c>
      <c r="L13" s="14">
        <f t="shared" si="2"/>
        <v>0</v>
      </c>
      <c r="M13" s="5"/>
    </row>
    <row r="14" spans="2:13" ht="28">
      <c r="B14" s="22">
        <v>12</v>
      </c>
      <c r="C14" s="9" t="s">
        <v>28</v>
      </c>
      <c r="D14" s="4" t="s">
        <v>49</v>
      </c>
      <c r="E14" s="4" t="s">
        <v>2</v>
      </c>
      <c r="F14" s="4" t="s">
        <v>14</v>
      </c>
      <c r="G14" s="2">
        <v>1596</v>
      </c>
      <c r="H14" s="14"/>
      <c r="I14" s="14">
        <f t="shared" si="0"/>
        <v>0</v>
      </c>
      <c r="J14" s="14"/>
      <c r="K14" s="14">
        <f t="shared" si="1"/>
        <v>0</v>
      </c>
      <c r="L14" s="14">
        <f t="shared" si="2"/>
        <v>0</v>
      </c>
      <c r="M14" s="5"/>
    </row>
    <row r="15" spans="2:13" ht="42">
      <c r="B15" s="22">
        <v>13</v>
      </c>
      <c r="C15" s="9" t="s">
        <v>29</v>
      </c>
      <c r="D15" s="4" t="s">
        <v>50</v>
      </c>
      <c r="E15" s="4" t="s">
        <v>2</v>
      </c>
      <c r="F15" s="4" t="s">
        <v>14</v>
      </c>
      <c r="G15" s="2">
        <v>65</v>
      </c>
      <c r="H15" s="14"/>
      <c r="I15" s="14">
        <f t="shared" si="0"/>
        <v>0</v>
      </c>
      <c r="J15" s="14"/>
      <c r="K15" s="14">
        <f t="shared" si="1"/>
        <v>0</v>
      </c>
      <c r="L15" s="14">
        <f t="shared" si="2"/>
        <v>0</v>
      </c>
      <c r="M15" s="5"/>
    </row>
    <row r="16" spans="2:13">
      <c r="B16" s="22">
        <v>14</v>
      </c>
      <c r="C16" s="9" t="s">
        <v>30</v>
      </c>
      <c r="D16" s="4" t="s">
        <v>51</v>
      </c>
      <c r="E16" s="4" t="s">
        <v>2</v>
      </c>
      <c r="F16" s="4" t="s">
        <v>14</v>
      </c>
      <c r="G16" s="2">
        <v>1676</v>
      </c>
      <c r="H16" s="14"/>
      <c r="I16" s="14">
        <f t="shared" si="0"/>
        <v>0</v>
      </c>
      <c r="J16" s="14"/>
      <c r="K16" s="14">
        <f t="shared" si="1"/>
        <v>0</v>
      </c>
      <c r="L16" s="14">
        <f t="shared" si="2"/>
        <v>0</v>
      </c>
      <c r="M16" s="5"/>
    </row>
    <row r="17" spans="2:13">
      <c r="B17" s="22">
        <v>15</v>
      </c>
      <c r="C17" s="9" t="s">
        <v>31</v>
      </c>
      <c r="D17" s="4" t="s">
        <v>52</v>
      </c>
      <c r="E17" s="4" t="s">
        <v>2</v>
      </c>
      <c r="F17" s="4" t="s">
        <v>14</v>
      </c>
      <c r="G17" s="2">
        <v>150</v>
      </c>
      <c r="H17" s="14"/>
      <c r="I17" s="14">
        <f t="shared" si="0"/>
        <v>0</v>
      </c>
      <c r="J17" s="14"/>
      <c r="K17" s="14">
        <f t="shared" si="1"/>
        <v>0</v>
      </c>
      <c r="L17" s="14">
        <f t="shared" si="2"/>
        <v>0</v>
      </c>
      <c r="M17" s="5"/>
    </row>
    <row r="18" spans="2:13" ht="28">
      <c r="B18" s="22">
        <v>16</v>
      </c>
      <c r="C18" s="9" t="s">
        <v>32</v>
      </c>
      <c r="D18" s="4" t="s">
        <v>53</v>
      </c>
      <c r="E18" s="4" t="s">
        <v>2</v>
      </c>
      <c r="F18" s="4" t="s">
        <v>14</v>
      </c>
      <c r="G18" s="2">
        <v>110</v>
      </c>
      <c r="H18" s="14"/>
      <c r="I18" s="14">
        <f t="shared" si="0"/>
        <v>0</v>
      </c>
      <c r="J18" s="14"/>
      <c r="K18" s="14">
        <f t="shared" si="1"/>
        <v>0</v>
      </c>
      <c r="L18" s="14">
        <f t="shared" si="2"/>
        <v>0</v>
      </c>
      <c r="M18" s="5"/>
    </row>
    <row r="19" spans="2:13" ht="28">
      <c r="B19" s="22">
        <v>17</v>
      </c>
      <c r="C19" s="9" t="s">
        <v>33</v>
      </c>
      <c r="D19" s="4" t="s">
        <v>54</v>
      </c>
      <c r="E19" s="4" t="s">
        <v>2</v>
      </c>
      <c r="F19" s="4" t="s">
        <v>14</v>
      </c>
      <c r="G19" s="2">
        <v>687</v>
      </c>
      <c r="H19" s="14"/>
      <c r="I19" s="14">
        <f t="shared" si="0"/>
        <v>0</v>
      </c>
      <c r="J19" s="14"/>
      <c r="K19" s="14">
        <f t="shared" si="1"/>
        <v>0</v>
      </c>
      <c r="L19" s="14">
        <f t="shared" si="2"/>
        <v>0</v>
      </c>
      <c r="M19" s="5"/>
    </row>
    <row r="20" spans="2:13" ht="28">
      <c r="B20" s="22">
        <v>18</v>
      </c>
      <c r="C20" s="9" t="s">
        <v>34</v>
      </c>
      <c r="D20" s="4" t="s">
        <v>55</v>
      </c>
      <c r="E20" s="4" t="s">
        <v>2</v>
      </c>
      <c r="F20" s="4" t="s">
        <v>14</v>
      </c>
      <c r="G20" s="2">
        <v>121</v>
      </c>
      <c r="H20" s="14"/>
      <c r="I20" s="14">
        <f t="shared" si="0"/>
        <v>0</v>
      </c>
      <c r="J20" s="14"/>
      <c r="K20" s="14">
        <f t="shared" si="1"/>
        <v>0</v>
      </c>
      <c r="L20" s="14">
        <f t="shared" si="2"/>
        <v>0</v>
      </c>
      <c r="M20" s="5"/>
    </row>
    <row r="21" spans="2:13" ht="28">
      <c r="B21" s="22">
        <v>19</v>
      </c>
      <c r="C21" s="9" t="s">
        <v>35</v>
      </c>
      <c r="D21" s="4" t="s">
        <v>55</v>
      </c>
      <c r="E21" s="4" t="s">
        <v>2</v>
      </c>
      <c r="F21" s="4" t="s">
        <v>14</v>
      </c>
      <c r="G21" s="2">
        <v>121</v>
      </c>
      <c r="H21" s="14"/>
      <c r="I21" s="14">
        <f t="shared" si="0"/>
        <v>0</v>
      </c>
      <c r="J21" s="14"/>
      <c r="K21" s="14">
        <f t="shared" si="1"/>
        <v>0</v>
      </c>
      <c r="L21" s="14">
        <f t="shared" si="2"/>
        <v>0</v>
      </c>
      <c r="M21" s="5"/>
    </row>
    <row r="22" spans="2:13" ht="28">
      <c r="B22" s="22">
        <v>20</v>
      </c>
      <c r="C22" s="9" t="s">
        <v>36</v>
      </c>
      <c r="D22" s="4" t="s">
        <v>56</v>
      </c>
      <c r="E22" s="4" t="s">
        <v>2</v>
      </c>
      <c r="F22" s="4" t="s">
        <v>14</v>
      </c>
      <c r="G22" s="2">
        <v>111</v>
      </c>
      <c r="H22" s="14"/>
      <c r="I22" s="14">
        <f t="shared" si="0"/>
        <v>0</v>
      </c>
      <c r="J22" s="14"/>
      <c r="K22" s="14">
        <f t="shared" si="1"/>
        <v>0</v>
      </c>
      <c r="L22" s="14">
        <f t="shared" si="2"/>
        <v>0</v>
      </c>
      <c r="M22" s="5"/>
    </row>
    <row r="23" spans="2:13" ht="42">
      <c r="B23" s="22">
        <v>21</v>
      </c>
      <c r="C23" s="9" t="s">
        <v>37</v>
      </c>
      <c r="D23" s="4" t="s">
        <v>57</v>
      </c>
      <c r="E23" s="4" t="s">
        <v>66</v>
      </c>
      <c r="F23" s="4" t="s">
        <v>14</v>
      </c>
      <c r="G23" s="2">
        <v>132</v>
      </c>
      <c r="H23" s="14"/>
      <c r="I23" s="14">
        <f t="shared" si="0"/>
        <v>0</v>
      </c>
      <c r="J23" s="14"/>
      <c r="K23" s="14">
        <f t="shared" si="1"/>
        <v>0</v>
      </c>
      <c r="L23" s="14">
        <f t="shared" si="2"/>
        <v>0</v>
      </c>
      <c r="M23" s="5"/>
    </row>
    <row r="24" spans="2:13" ht="28">
      <c r="B24" s="22">
        <v>22</v>
      </c>
      <c r="C24" s="9" t="s">
        <v>38</v>
      </c>
      <c r="D24" s="4" t="s">
        <v>58</v>
      </c>
      <c r="E24" s="4" t="s">
        <v>66</v>
      </c>
      <c r="F24" s="4" t="s">
        <v>14</v>
      </c>
      <c r="G24" s="2">
        <v>5</v>
      </c>
      <c r="H24" s="14"/>
      <c r="I24" s="14">
        <f t="shared" si="0"/>
        <v>0</v>
      </c>
      <c r="J24" s="14"/>
      <c r="K24" s="14">
        <f t="shared" si="1"/>
        <v>0</v>
      </c>
      <c r="L24" s="14">
        <f t="shared" si="2"/>
        <v>0</v>
      </c>
      <c r="M24" s="5"/>
    </row>
    <row r="25" spans="2:13">
      <c r="B25" s="22">
        <v>23</v>
      </c>
      <c r="C25" s="9" t="s">
        <v>39</v>
      </c>
      <c r="D25" s="4" t="s">
        <v>102</v>
      </c>
      <c r="E25" s="4" t="s">
        <v>66</v>
      </c>
      <c r="F25" s="4" t="s">
        <v>14</v>
      </c>
      <c r="G25" s="2">
        <v>119</v>
      </c>
      <c r="H25" s="14"/>
      <c r="I25" s="14">
        <f t="shared" si="0"/>
        <v>0</v>
      </c>
      <c r="J25" s="14"/>
      <c r="K25" s="14">
        <f t="shared" si="1"/>
        <v>0</v>
      </c>
      <c r="L25" s="14">
        <f t="shared" si="2"/>
        <v>0</v>
      </c>
      <c r="M25" s="5"/>
    </row>
    <row r="26" spans="2:13">
      <c r="B26" s="22">
        <v>24</v>
      </c>
      <c r="C26" s="9" t="s">
        <v>40</v>
      </c>
      <c r="D26" s="4" t="s">
        <v>59</v>
      </c>
      <c r="E26" s="4" t="s">
        <v>66</v>
      </c>
      <c r="F26" s="4" t="s">
        <v>14</v>
      </c>
      <c r="G26" s="2">
        <v>1</v>
      </c>
      <c r="H26" s="14"/>
      <c r="I26" s="14">
        <f t="shared" si="0"/>
        <v>0</v>
      </c>
      <c r="J26" s="14"/>
      <c r="K26" s="14">
        <f t="shared" si="1"/>
        <v>0</v>
      </c>
      <c r="L26" s="14">
        <f t="shared" si="2"/>
        <v>0</v>
      </c>
      <c r="M26" s="5"/>
    </row>
    <row r="27" spans="2:13" ht="42">
      <c r="B27" s="22">
        <v>25</v>
      </c>
      <c r="C27" s="9" t="s">
        <v>41</v>
      </c>
      <c r="D27" s="4" t="s">
        <v>60</v>
      </c>
      <c r="E27" s="4" t="s">
        <v>66</v>
      </c>
      <c r="F27" s="4" t="s">
        <v>14</v>
      </c>
      <c r="G27" s="2">
        <v>1</v>
      </c>
      <c r="H27" s="14"/>
      <c r="I27" s="14">
        <f t="shared" si="0"/>
        <v>0</v>
      </c>
      <c r="J27" s="14"/>
      <c r="K27" s="14">
        <f t="shared" si="1"/>
        <v>0</v>
      </c>
      <c r="L27" s="14">
        <f t="shared" si="2"/>
        <v>0</v>
      </c>
      <c r="M27" s="5"/>
    </row>
    <row r="28" spans="2:13">
      <c r="B28" s="22">
        <v>26</v>
      </c>
      <c r="C28" s="9" t="s">
        <v>61</v>
      </c>
      <c r="D28" s="4" t="s">
        <v>67</v>
      </c>
      <c r="E28" s="4" t="s">
        <v>66</v>
      </c>
      <c r="F28" s="4" t="s">
        <v>14</v>
      </c>
      <c r="G28" s="2">
        <v>1</v>
      </c>
      <c r="H28" s="14"/>
      <c r="I28" s="14">
        <f t="shared" si="0"/>
        <v>0</v>
      </c>
      <c r="J28" s="14"/>
      <c r="K28" s="14">
        <f t="shared" si="1"/>
        <v>0</v>
      </c>
      <c r="L28" s="14">
        <f t="shared" si="2"/>
        <v>0</v>
      </c>
      <c r="M28" s="5"/>
    </row>
    <row r="29" spans="2:13">
      <c r="B29" s="22">
        <v>27</v>
      </c>
      <c r="C29" s="9" t="s">
        <v>62</v>
      </c>
      <c r="D29" s="4" t="s">
        <v>68</v>
      </c>
      <c r="E29" s="4" t="s">
        <v>66</v>
      </c>
      <c r="F29" s="4" t="s">
        <v>14</v>
      </c>
      <c r="G29" s="2">
        <v>1</v>
      </c>
      <c r="H29" s="14"/>
      <c r="I29" s="14">
        <f t="shared" si="0"/>
        <v>0</v>
      </c>
      <c r="J29" s="14"/>
      <c r="K29" s="14">
        <f t="shared" si="1"/>
        <v>0</v>
      </c>
      <c r="L29" s="14">
        <f t="shared" si="2"/>
        <v>0</v>
      </c>
      <c r="M29" s="5"/>
    </row>
    <row r="30" spans="2:13">
      <c r="B30" s="22">
        <v>28</v>
      </c>
      <c r="C30" s="9" t="s">
        <v>63</v>
      </c>
      <c r="D30" s="4" t="s">
        <v>69</v>
      </c>
      <c r="E30" s="4" t="s">
        <v>66</v>
      </c>
      <c r="F30" s="4" t="s">
        <v>14</v>
      </c>
      <c r="G30" s="2">
        <v>1</v>
      </c>
      <c r="H30" s="14"/>
      <c r="I30" s="14">
        <f t="shared" si="0"/>
        <v>0</v>
      </c>
      <c r="J30" s="14"/>
      <c r="K30" s="14">
        <f t="shared" si="1"/>
        <v>0</v>
      </c>
      <c r="L30" s="14">
        <f t="shared" si="2"/>
        <v>0</v>
      </c>
      <c r="M30" s="5"/>
    </row>
    <row r="31" spans="2:13">
      <c r="B31" s="22">
        <v>29</v>
      </c>
      <c r="C31" s="9" t="s">
        <v>64</v>
      </c>
      <c r="D31" s="4" t="s">
        <v>70</v>
      </c>
      <c r="E31" s="4" t="s">
        <v>66</v>
      </c>
      <c r="F31" s="4" t="s">
        <v>14</v>
      </c>
      <c r="G31" s="2">
        <v>1</v>
      </c>
      <c r="H31" s="14"/>
      <c r="I31" s="14">
        <f t="shared" si="0"/>
        <v>0</v>
      </c>
      <c r="J31" s="14"/>
      <c r="K31" s="14">
        <f t="shared" si="1"/>
        <v>0</v>
      </c>
      <c r="L31" s="14">
        <f t="shared" si="2"/>
        <v>0</v>
      </c>
      <c r="M31" s="5"/>
    </row>
    <row r="32" spans="2:13">
      <c r="B32" s="22">
        <v>30</v>
      </c>
      <c r="C32" s="9" t="s">
        <v>65</v>
      </c>
      <c r="D32" s="4" t="s">
        <v>71</v>
      </c>
      <c r="E32" s="4" t="s">
        <v>66</v>
      </c>
      <c r="F32" s="4" t="s">
        <v>14</v>
      </c>
      <c r="G32" s="2">
        <v>1</v>
      </c>
      <c r="H32" s="14"/>
      <c r="I32" s="14">
        <f t="shared" si="0"/>
        <v>0</v>
      </c>
      <c r="J32" s="14"/>
      <c r="K32" s="14">
        <f t="shared" si="1"/>
        <v>0</v>
      </c>
      <c r="L32" s="14">
        <f t="shared" si="2"/>
        <v>0</v>
      </c>
      <c r="M32" s="5"/>
    </row>
    <row r="33" spans="2:13">
      <c r="B33" s="22">
        <v>31</v>
      </c>
      <c r="C33" s="6" t="s">
        <v>3</v>
      </c>
      <c r="D33" s="6"/>
      <c r="E33" s="6"/>
      <c r="F33" s="6"/>
      <c r="G33" s="7"/>
      <c r="H33" s="8"/>
      <c r="I33" s="8"/>
      <c r="J33" s="8"/>
      <c r="K33" s="8"/>
      <c r="L33" s="8"/>
      <c r="M33" s="5"/>
    </row>
    <row r="34" spans="2:13" ht="70">
      <c r="B34" s="22">
        <v>32</v>
      </c>
      <c r="C34" s="30" t="s">
        <v>72</v>
      </c>
      <c r="D34" s="4" t="s">
        <v>79</v>
      </c>
      <c r="E34" s="4" t="s">
        <v>85</v>
      </c>
      <c r="F34" s="4" t="s">
        <v>78</v>
      </c>
      <c r="G34" s="2">
        <v>15400</v>
      </c>
      <c r="H34" s="14"/>
      <c r="I34" s="14">
        <f t="shared" si="0"/>
        <v>0</v>
      </c>
      <c r="J34" s="14"/>
      <c r="K34" s="14">
        <f t="shared" si="1"/>
        <v>0</v>
      </c>
      <c r="L34" s="14">
        <f t="shared" si="2"/>
        <v>0</v>
      </c>
      <c r="M34" s="5"/>
    </row>
    <row r="35" spans="2:13" ht="112">
      <c r="B35" s="22">
        <v>33</v>
      </c>
      <c r="C35" s="30" t="s">
        <v>73</v>
      </c>
      <c r="D35" s="4" t="s">
        <v>80</v>
      </c>
      <c r="E35" s="4" t="s">
        <v>85</v>
      </c>
      <c r="F35" s="4" t="s">
        <v>78</v>
      </c>
      <c r="G35" s="2">
        <v>350</v>
      </c>
      <c r="H35" s="14"/>
      <c r="I35" s="14">
        <f t="shared" si="0"/>
        <v>0</v>
      </c>
      <c r="J35" s="14"/>
      <c r="K35" s="14">
        <f t="shared" si="1"/>
        <v>0</v>
      </c>
      <c r="L35" s="14">
        <f t="shared" si="2"/>
        <v>0</v>
      </c>
      <c r="M35" s="5"/>
    </row>
    <row r="36" spans="2:13" ht="70">
      <c r="B36" s="22">
        <v>34</v>
      </c>
      <c r="C36" s="30" t="s">
        <v>74</v>
      </c>
      <c r="D36" s="4" t="s">
        <v>81</v>
      </c>
      <c r="E36" s="4" t="s">
        <v>85</v>
      </c>
      <c r="F36" s="4" t="s">
        <v>78</v>
      </c>
      <c r="G36" s="2">
        <v>900</v>
      </c>
      <c r="H36" s="14"/>
      <c r="I36" s="14">
        <f t="shared" si="0"/>
        <v>0</v>
      </c>
      <c r="J36" s="14"/>
      <c r="K36" s="14">
        <f t="shared" si="1"/>
        <v>0</v>
      </c>
      <c r="L36" s="14">
        <f t="shared" si="2"/>
        <v>0</v>
      </c>
      <c r="M36" s="5"/>
    </row>
    <row r="37" spans="2:13">
      <c r="B37" s="22">
        <v>35</v>
      </c>
      <c r="C37" s="30" t="s">
        <v>75</v>
      </c>
      <c r="D37" s="4" t="s">
        <v>82</v>
      </c>
      <c r="E37" s="4" t="s">
        <v>85</v>
      </c>
      <c r="F37" s="4" t="s">
        <v>78</v>
      </c>
      <c r="G37" s="2">
        <v>900</v>
      </c>
      <c r="H37" s="14"/>
      <c r="I37" s="14">
        <f t="shared" si="0"/>
        <v>0</v>
      </c>
      <c r="J37" s="14"/>
      <c r="K37" s="14">
        <f t="shared" si="1"/>
        <v>0</v>
      </c>
      <c r="L37" s="14">
        <f t="shared" si="2"/>
        <v>0</v>
      </c>
      <c r="M37" s="5"/>
    </row>
    <row r="38" spans="2:13" ht="70">
      <c r="B38" s="22">
        <v>36</v>
      </c>
      <c r="C38" s="30" t="s">
        <v>76</v>
      </c>
      <c r="D38" s="4" t="s">
        <v>83</v>
      </c>
      <c r="E38" s="4" t="s">
        <v>85</v>
      </c>
      <c r="F38" s="4" t="s">
        <v>78</v>
      </c>
      <c r="G38" s="2">
        <v>1630</v>
      </c>
      <c r="H38" s="14"/>
      <c r="I38" s="14">
        <f t="shared" si="0"/>
        <v>0</v>
      </c>
      <c r="J38" s="14"/>
      <c r="K38" s="14">
        <f t="shared" si="1"/>
        <v>0</v>
      </c>
      <c r="L38" s="14">
        <f t="shared" si="2"/>
        <v>0</v>
      </c>
      <c r="M38" s="5"/>
    </row>
    <row r="39" spans="2:13" ht="28">
      <c r="B39" s="22">
        <v>37</v>
      </c>
      <c r="C39" s="9" t="s">
        <v>77</v>
      </c>
      <c r="D39" s="4" t="s">
        <v>84</v>
      </c>
      <c r="E39" s="4" t="s">
        <v>85</v>
      </c>
      <c r="F39" s="4" t="s">
        <v>78</v>
      </c>
      <c r="G39" s="2">
        <v>9635</v>
      </c>
      <c r="H39" s="14"/>
      <c r="I39" s="14">
        <f t="shared" si="0"/>
        <v>0</v>
      </c>
      <c r="J39" s="14"/>
      <c r="K39" s="14">
        <f t="shared" si="1"/>
        <v>0</v>
      </c>
      <c r="L39" s="14">
        <f t="shared" si="2"/>
        <v>0</v>
      </c>
      <c r="M39" s="5"/>
    </row>
    <row r="40" spans="2:13">
      <c r="B40" s="22">
        <v>38</v>
      </c>
      <c r="C40" s="6" t="s">
        <v>4</v>
      </c>
      <c r="D40" s="6"/>
      <c r="E40" s="6"/>
      <c r="F40" s="6"/>
      <c r="G40" s="7"/>
      <c r="H40" s="8"/>
      <c r="I40" s="8"/>
      <c r="J40" s="8"/>
      <c r="K40" s="8"/>
      <c r="L40" s="8"/>
      <c r="M40" s="15"/>
    </row>
    <row r="41" spans="2:13" ht="28">
      <c r="B41" s="22">
        <v>39</v>
      </c>
      <c r="C41" s="9" t="s">
        <v>103</v>
      </c>
      <c r="D41" s="4" t="s">
        <v>93</v>
      </c>
      <c r="E41" s="4" t="s">
        <v>91</v>
      </c>
      <c r="F41" s="4" t="s">
        <v>78</v>
      </c>
      <c r="G41" s="2">
        <v>28700</v>
      </c>
      <c r="H41" s="14"/>
      <c r="I41" s="14">
        <f t="shared" si="0"/>
        <v>0</v>
      </c>
      <c r="J41" s="14"/>
      <c r="K41" s="14">
        <f t="shared" si="1"/>
        <v>0</v>
      </c>
      <c r="L41" s="14">
        <f t="shared" si="2"/>
        <v>0</v>
      </c>
      <c r="M41" s="5"/>
    </row>
    <row r="42" spans="2:13" ht="28">
      <c r="B42" s="22">
        <v>40</v>
      </c>
      <c r="C42" s="9" t="s">
        <v>86</v>
      </c>
      <c r="D42" s="4"/>
      <c r="E42" s="4" t="s">
        <v>91</v>
      </c>
      <c r="F42" s="4" t="s">
        <v>90</v>
      </c>
      <c r="G42" s="2">
        <v>71800</v>
      </c>
      <c r="H42" s="14"/>
      <c r="I42" s="14">
        <f t="shared" si="0"/>
        <v>0</v>
      </c>
      <c r="J42" s="14"/>
      <c r="K42" s="14">
        <f t="shared" si="1"/>
        <v>0</v>
      </c>
      <c r="L42" s="14">
        <f t="shared" si="2"/>
        <v>0</v>
      </c>
      <c r="M42" s="5"/>
    </row>
    <row r="43" spans="2:13">
      <c r="B43" s="22">
        <v>41</v>
      </c>
      <c r="C43" s="9" t="s">
        <v>94</v>
      </c>
      <c r="D43" s="4"/>
      <c r="E43" s="4" t="s">
        <v>91</v>
      </c>
      <c r="F43" s="4" t="s">
        <v>90</v>
      </c>
      <c r="G43" s="2">
        <v>71800</v>
      </c>
      <c r="H43" s="14"/>
      <c r="I43" s="14">
        <f t="shared" si="0"/>
        <v>0</v>
      </c>
      <c r="J43" s="14"/>
      <c r="K43" s="14">
        <f t="shared" si="1"/>
        <v>0</v>
      </c>
      <c r="L43" s="14">
        <f t="shared" si="2"/>
        <v>0</v>
      </c>
      <c r="M43" s="5"/>
    </row>
    <row r="44" spans="2:13" ht="42">
      <c r="B44" s="22">
        <v>42</v>
      </c>
      <c r="C44" s="9" t="s">
        <v>87</v>
      </c>
      <c r="D44" s="4"/>
      <c r="E44" s="4" t="s">
        <v>91</v>
      </c>
      <c r="F44" s="4" t="s">
        <v>90</v>
      </c>
      <c r="G44" s="2">
        <v>305</v>
      </c>
      <c r="H44" s="14"/>
      <c r="I44" s="14">
        <f t="shared" si="0"/>
        <v>0</v>
      </c>
      <c r="J44" s="14"/>
      <c r="K44" s="14">
        <f t="shared" si="1"/>
        <v>0</v>
      </c>
      <c r="L44" s="14">
        <f t="shared" si="2"/>
        <v>0</v>
      </c>
      <c r="M44" s="5"/>
    </row>
    <row r="45" spans="2:13" ht="56">
      <c r="B45" s="22">
        <v>43</v>
      </c>
      <c r="C45" s="9" t="s">
        <v>88</v>
      </c>
      <c r="D45" s="4"/>
      <c r="E45" s="4" t="s">
        <v>91</v>
      </c>
      <c r="F45" s="4" t="s">
        <v>90</v>
      </c>
      <c r="G45" s="2">
        <v>111</v>
      </c>
      <c r="H45" s="14"/>
      <c r="I45" s="14">
        <f t="shared" si="0"/>
        <v>0</v>
      </c>
      <c r="J45" s="14"/>
      <c r="K45" s="14">
        <f t="shared" si="1"/>
        <v>0</v>
      </c>
      <c r="L45" s="14">
        <f t="shared" si="2"/>
        <v>0</v>
      </c>
      <c r="M45" s="5"/>
    </row>
    <row r="46" spans="2:13" ht="42">
      <c r="B46" s="22">
        <v>44</v>
      </c>
      <c r="C46" s="9" t="s">
        <v>87</v>
      </c>
      <c r="D46" s="4"/>
      <c r="E46" s="4" t="s">
        <v>91</v>
      </c>
      <c r="F46" s="4" t="s">
        <v>90</v>
      </c>
      <c r="G46" s="2">
        <v>120</v>
      </c>
      <c r="H46" s="14"/>
      <c r="I46" s="14">
        <f t="shared" si="0"/>
        <v>0</v>
      </c>
      <c r="J46" s="14"/>
      <c r="K46" s="14">
        <f t="shared" si="1"/>
        <v>0</v>
      </c>
      <c r="L46" s="14">
        <f t="shared" si="2"/>
        <v>0</v>
      </c>
      <c r="M46" s="5"/>
    </row>
    <row r="47" spans="2:13">
      <c r="B47" s="22">
        <v>45</v>
      </c>
      <c r="C47" s="9" t="s">
        <v>96</v>
      </c>
      <c r="D47" s="24" t="s">
        <v>97</v>
      </c>
      <c r="E47" s="4" t="s">
        <v>85</v>
      </c>
      <c r="F47" s="4" t="s">
        <v>78</v>
      </c>
      <c r="G47" s="2">
        <v>150</v>
      </c>
      <c r="H47" s="14"/>
      <c r="I47" s="14">
        <f t="shared" si="0"/>
        <v>0</v>
      </c>
      <c r="J47" s="14"/>
      <c r="K47" s="14">
        <f t="shared" si="1"/>
        <v>0</v>
      </c>
      <c r="L47" s="14">
        <f>K47+I47</f>
        <v>0</v>
      </c>
      <c r="M47" s="5"/>
    </row>
    <row r="48" spans="2:13">
      <c r="B48" s="22">
        <v>46</v>
      </c>
      <c r="C48" s="9" t="s">
        <v>89</v>
      </c>
      <c r="D48" s="15"/>
      <c r="E48" s="4" t="s">
        <v>92</v>
      </c>
      <c r="F48" s="4" t="s">
        <v>90</v>
      </c>
      <c r="G48" s="2">
        <v>15</v>
      </c>
      <c r="H48" s="14"/>
      <c r="I48" s="14">
        <f t="shared" si="0"/>
        <v>0</v>
      </c>
      <c r="J48" s="14"/>
      <c r="K48" s="14">
        <f t="shared" si="1"/>
        <v>0</v>
      </c>
      <c r="L48" s="14">
        <f t="shared" si="2"/>
        <v>0</v>
      </c>
      <c r="M48" s="5"/>
    </row>
    <row r="49" spans="2:14">
      <c r="B49" s="22">
        <v>47</v>
      </c>
      <c r="C49" s="9" t="s">
        <v>101</v>
      </c>
      <c r="D49" s="15"/>
      <c r="E49" s="15"/>
      <c r="F49" s="4" t="s">
        <v>90</v>
      </c>
      <c r="G49" s="2">
        <v>1250</v>
      </c>
      <c r="H49" s="14"/>
      <c r="I49" s="14">
        <f t="shared" si="0"/>
        <v>0</v>
      </c>
      <c r="J49" s="14"/>
      <c r="K49" s="14">
        <f t="shared" si="1"/>
        <v>0</v>
      </c>
      <c r="L49" s="14">
        <f t="shared" si="2"/>
        <v>0</v>
      </c>
      <c r="M49" s="5"/>
    </row>
    <row r="50" spans="2:14">
      <c r="B50" s="22">
        <v>48</v>
      </c>
      <c r="C50" s="17" t="s">
        <v>98</v>
      </c>
      <c r="D50" s="17"/>
      <c r="E50" s="17"/>
      <c r="F50" s="18" t="s">
        <v>100</v>
      </c>
      <c r="G50" s="19">
        <v>1</v>
      </c>
      <c r="H50" s="20"/>
      <c r="I50" s="21">
        <f>ROUND(H50*G50,2)</f>
        <v>0</v>
      </c>
      <c r="J50" s="21"/>
      <c r="K50" s="21">
        <f>ROUND(J50*G50,2)</f>
        <v>0</v>
      </c>
      <c r="L50" s="21">
        <f t="shared" ref="L50:L51" si="3">K50+I50</f>
        <v>0</v>
      </c>
      <c r="M50" s="15"/>
    </row>
    <row r="51" spans="2:14">
      <c r="B51" s="22">
        <v>49</v>
      </c>
      <c r="C51" s="17" t="s">
        <v>99</v>
      </c>
      <c r="D51" s="17"/>
      <c r="E51" s="17"/>
      <c r="F51" s="18" t="s">
        <v>100</v>
      </c>
      <c r="G51" s="19">
        <v>1</v>
      </c>
      <c r="H51" s="20"/>
      <c r="I51" s="21">
        <f>ROUND(H51*G51,2)</f>
        <v>0</v>
      </c>
      <c r="J51" s="21"/>
      <c r="K51" s="21">
        <f>ROUND(J51*G51,2)</f>
        <v>0</v>
      </c>
      <c r="L51" s="21">
        <f t="shared" si="3"/>
        <v>0</v>
      </c>
      <c r="M51" s="15"/>
    </row>
    <row r="52" spans="2:14">
      <c r="B52" s="22">
        <v>50</v>
      </c>
      <c r="C52" s="16" t="s">
        <v>95</v>
      </c>
      <c r="D52" s="1"/>
      <c r="E52" s="1"/>
      <c r="F52" s="1"/>
      <c r="G52" s="1"/>
      <c r="H52" s="25"/>
      <c r="I52" s="26">
        <f>SUM(I4:I51)</f>
        <v>0</v>
      </c>
      <c r="J52" s="27"/>
      <c r="K52" s="26">
        <f>SUM(K4:K51)</f>
        <v>0</v>
      </c>
      <c r="L52" s="26">
        <f>SUM(L4:L51)</f>
        <v>0</v>
      </c>
      <c r="M52" s="27"/>
      <c r="N52" s="28"/>
    </row>
    <row r="60" spans="2:14">
      <c r="I60" s="29"/>
    </row>
  </sheetData>
  <autoFilter ref="B2:M5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dcterms:created xsi:type="dcterms:W3CDTF">2015-06-05T18:17:20Z</dcterms:created>
  <dcterms:modified xsi:type="dcterms:W3CDTF">2024-01-11T14:50:52Z</dcterms:modified>
</cp:coreProperties>
</file>