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АСУД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L37" i="1"/>
  <c r="K37"/>
  <c r="I37"/>
  <c r="L36"/>
  <c r="K36"/>
  <c r="I36"/>
  <c r="L35"/>
  <c r="K35"/>
  <c r="I35"/>
  <c r="L34"/>
  <c r="K34"/>
  <c r="I34"/>
  <c r="K33"/>
  <c r="I33"/>
  <c r="L33" s="1"/>
  <c r="L32"/>
  <c r="K32"/>
  <c r="I32"/>
  <c r="L31"/>
  <c r="K31"/>
  <c r="I31"/>
  <c r="L30"/>
  <c r="K30"/>
  <c r="I30"/>
  <c r="L29"/>
  <c r="K29"/>
  <c r="I29"/>
  <c r="K28"/>
  <c r="I28"/>
  <c r="L28" s="1"/>
  <c r="L27"/>
  <c r="K27"/>
  <c r="I27"/>
  <c r="L26"/>
  <c r="K26"/>
  <c r="I26"/>
  <c r="L25"/>
  <c r="K25"/>
  <c r="I25"/>
  <c r="L24"/>
  <c r="K24"/>
  <c r="I24"/>
  <c r="L23"/>
  <c r="K23"/>
  <c r="I23"/>
  <c r="L22"/>
  <c r="K22"/>
  <c r="I22"/>
  <c r="L21"/>
  <c r="K21"/>
  <c r="I21"/>
  <c r="L20"/>
  <c r="K20"/>
  <c r="I20"/>
  <c r="L19"/>
  <c r="K19"/>
  <c r="I19"/>
  <c r="L18"/>
  <c r="K18"/>
  <c r="I18"/>
  <c r="K17"/>
  <c r="I17"/>
  <c r="L17" s="1"/>
  <c r="L16"/>
  <c r="K16"/>
  <c r="I16"/>
  <c r="L15"/>
  <c r="K15"/>
  <c r="I15"/>
  <c r="L14"/>
  <c r="K14"/>
  <c r="I14"/>
  <c r="L13"/>
  <c r="K13"/>
  <c r="I13"/>
  <c r="K12"/>
  <c r="I12"/>
  <c r="L12" s="1"/>
  <c r="L11"/>
  <c r="K11"/>
  <c r="I11"/>
  <c r="L10"/>
  <c r="K10"/>
  <c r="I10"/>
  <c r="L9"/>
  <c r="K9"/>
  <c r="I9"/>
  <c r="L8"/>
  <c r="K8"/>
  <c r="I8"/>
  <c r="L7"/>
  <c r="K7"/>
  <c r="I7"/>
  <c r="L6"/>
  <c r="K6"/>
  <c r="I6"/>
  <c r="L5"/>
  <c r="K5"/>
  <c r="I5"/>
  <c r="L4"/>
  <c r="K4"/>
  <c r="I4"/>
  <c r="K39"/>
  <c r="I39"/>
  <c r="K38"/>
  <c r="I38"/>
  <c r="K3"/>
  <c r="I3"/>
  <c r="L39" l="1"/>
  <c r="I40"/>
  <c r="K40"/>
  <c r="L3"/>
  <c r="L38"/>
  <c r="L40" l="1"/>
</calcChain>
</file>

<file path=xl/sharedStrings.xml><?xml version="1.0" encoding="utf-8"?>
<sst xmlns="http://schemas.openxmlformats.org/spreadsheetml/2006/main" count="174" uniqueCount="117">
  <si>
    <t>пп</t>
  </si>
  <si>
    <t>Наименование и техническая характеристика</t>
  </si>
  <si>
    <t>Тип, марка
обозначение
документа,
опросного листа</t>
  </si>
  <si>
    <t>Код
оборудования,
изделия,
материала</t>
  </si>
  <si>
    <t>Завод
изготовитель,
поставщик</t>
  </si>
  <si>
    <t>1.1</t>
  </si>
  <si>
    <t>шт.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</si>
  <si>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</si>
  <si>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</si>
  <si>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</si>
  <si>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</si>
  <si>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</si>
  <si>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</si>
  <si>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</si>
  <si>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</si>
  <si>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</si>
  <si>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</si>
  <si>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м.</t>
  </si>
  <si>
    <t>3.1</t>
  </si>
  <si>
    <t>3.2</t>
  </si>
  <si>
    <t>компл.</t>
  </si>
  <si>
    <t>4.1</t>
  </si>
  <si>
    <t>4.2</t>
  </si>
  <si>
    <t>4.3</t>
  </si>
  <si>
    <t>5.1</t>
  </si>
  <si>
    <t>5.2</t>
  </si>
  <si>
    <t>Стяжка 300 х 3,6, уп. 100 шт.</t>
  </si>
  <si>
    <t>ООО«Пожтехкабель»</t>
  </si>
  <si>
    <t>уп.</t>
  </si>
  <si>
    <t>Стоимость за единицу оборудования</t>
  </si>
  <si>
    <t>Всего</t>
  </si>
  <si>
    <t>Стоимость за единицу работ</t>
  </si>
  <si>
    <t>Итого стоимость оборудования и монтажных работ в рублях</t>
  </si>
  <si>
    <t>Вспомогательные материалы</t>
  </si>
  <si>
    <t>Пуско-наладочные работы</t>
  </si>
  <si>
    <t>Итого по всем разделам, в т. ч. НДС 20%:</t>
  </si>
  <si>
    <t>Ед
изм
ер.</t>
  </si>
  <si>
    <t>Кол-во</t>
  </si>
  <si>
    <t>1. Центральное оборудование (шкаф ТКШ5)</t>
  </si>
  <si>
    <t>Шкаф напольный 19-дюймовый, 24U</t>
  </si>
  <si>
    <t>Патч-панель 19", 48 портов, кат. 5е, 2U</t>
  </si>
  <si>
    <t>Кросс оптический универсальный 19"</t>
  </si>
  <si>
    <t>Управляемый стекируемый коммутатор уровня L2+ с
поддержкой PoE 802.3af/at, 46 портов 10/100/1000BASET
PoE, 2 порта комбо 1000BASE-T PoE\SFP, 2 порта
10GbE SFP+, 4K VLAN, 16K MAC адресов, 1 порт USB 2.0
(на передней панели), консольный порт, 2 слота для
интерфейсных модулей</t>
  </si>
  <si>
    <t>Блок розеток для 19" шкафов, горизонтальный, 8
розеток</t>
  </si>
  <si>
    <t>Кабельный организатор металлический с крышкой, 19",
1U</t>
  </si>
  <si>
    <t>Источник бесперебойного питания Online
6000ВА/6000Вт серия SKY OLS, Rackmount, 2U, без
встроенных АКБ, ток заряда 10А, напряжение АКБ
±96/108/120VDC, клеммный терминал, USB, RS232, SNMP
slot</t>
  </si>
  <si>
    <t>RECQO-62410-1P-1P</t>
  </si>
  <si>
    <t>QPP-48RM-C5EUTP-8P8CIDC-
2U</t>
  </si>
  <si>
    <t>QDF-OP-8-24-A</t>
  </si>
  <si>
    <t>QSW-4600-52TX-POE</t>
  </si>
  <si>
    <t>QS-PDU-1U-V16-8DR-M</t>
  </si>
  <si>
    <t>QS-OG6K-1U</t>
  </si>
  <si>
    <t>QPS-OLX-RM-6-SK</t>
  </si>
  <si>
    <t>Qtech</t>
  </si>
  <si>
    <t>Батарейный модуль для ИБП QPS-OLX-RM-6-SK / QPSOLX-
RM-10-SK, 9Ач, Rackmount, 3U, 20 аккумуляторов
по 9 Ач</t>
  </si>
  <si>
    <t>Оптический модуль GPON SFP, скорость передачи 2.5
Гбит/c, дальность 20 км, Tx = 1 490 нм, Rx = 1 310
нм, SMF, DFB, APD, разъем SC, 3.3В QTECH QSCSFPGPON-
C-SC</t>
  </si>
  <si>
    <t>Видеосервер RVi-SE2900 (Сборка 21142). Сервер записи
без отображения до 128 IP-камер. Исполнение – Rack
Mount 19’ 3U</t>
  </si>
  <si>
    <t>Жесткий диск 16TB SATA 6Gb/s Western Digital</t>
  </si>
  <si>
    <t>Автоматизированное рабочее место оператора в
составе: Компьютер, монитор LCD 24'' - 3шт,
клавиатура, мышь, Windows XP., ИБП на 800 ПО ""УРМ-
М Интелект"", цифровая мультимедийная гарнитура.</t>
  </si>
  <si>
    <t>Розетка компьютерная RJ45 кат.5E РК10-БрБ белый</t>
  </si>
  <si>
    <t>2. Периферийное оборудование</t>
  </si>
  <si>
    <t>BR-K10-1-K01</t>
  </si>
  <si>
    <t>АРМ PC-I-DM-ITC</t>
  </si>
  <si>
    <t>WD161KFGX</t>
  </si>
  <si>
    <t>RVi-SE2900 (Сборка 21142)</t>
  </si>
  <si>
    <t>QSC-SFPGPON-C-SC</t>
  </si>
  <si>
    <t>QPS-BC-RM-9Ah-240SK</t>
  </si>
  <si>
    <t>SRT96RMBP</t>
  </si>
  <si>
    <t>Rvi</t>
  </si>
  <si>
    <t>Стройкомплекс</t>
  </si>
  <si>
    <t>IEK</t>
  </si>
  <si>
    <t>Видеокамера
1/2.8" Sony IMX307, 0.001 лк, F1.6
4-кратный оптический зум
ИК-подсветка до 50 м, Адаптивная ИК-подсветка
WDR (120 дБ)</t>
  </si>
  <si>
    <t>Видеокамера
1/2.8" Sony IMX307, 0.0004 лк @ F1.2
4-кратный оптический зум
ИК-подсветка до 80 м, Адаптивная ИК-подсветка
WDR (120 дБ)</t>
  </si>
  <si>
    <t>Монтажная коробка для купольных камер</t>
  </si>
  <si>
    <t>RVi-CFG442/R</t>
  </si>
  <si>
    <t>RVi-CFG41/R</t>
  </si>
  <si>
    <t>RVi-1BMB-9 white</t>
  </si>
  <si>
    <t>3. Оборудование (шкаф ТКШ1)</t>
  </si>
  <si>
    <t>Патч-панель 19", 24 порта, кат. 5е, 2U</t>
  </si>
  <si>
    <t>Управляемый коммутатор уровня L2+ с поддержкой PoE
802.3af/at, 24 порта 10/100/1000BASE-T PoE, 4 порта
100/1000BASE-X SFP, 4K VLAN, 16K MAC адресов,
консольный порт, встроенный БП разъем питания на
задней панели, 100-240В AC</t>
  </si>
  <si>
    <t>Оптический модуль GPON SFP, скорость передачи 2.5
Гбит/c, дальность 20 км, Tx = 1 490 нм, Rx = 1 310 нм,
SMF, DFB, APD, разъем SC, 3.3В QTECH QSC-SFPGPON-CSC</t>
  </si>
  <si>
    <t>QPP-24RM-C5EUTP-8P8C-IDC</t>
  </si>
  <si>
    <t>QSW-3470-28T-POE-AC</t>
  </si>
  <si>
    <t>4. Периферийное оборудование</t>
  </si>
  <si>
    <t>5. Кабель</t>
  </si>
  <si>
    <t>Кабель витая пара LAN</t>
  </si>
  <si>
    <t>Патч-корд RJ-45, U/UTP, категория 5e</t>
  </si>
  <si>
    <t>6. Монтажные материалы</t>
  </si>
  <si>
    <t>UUTP4-C5E-S24-INLSZH-
GY 4x2x0,51</t>
  </si>
  <si>
    <t>PC-LPM-UTP-RJ45-RJ45-
C5e-0,5M-LSZH</t>
  </si>
  <si>
    <t>Hyperline</t>
  </si>
  <si>
    <t>Двустенная труба ПНД гибкая для кабельной
канализации д.110мм с протяжкой</t>
  </si>
  <si>
    <t>Труба гофр. самозатух. ПВХ 25 мм с зондом (50 м)
ПожТехКабель</t>
  </si>
  <si>
    <t>Саморез 3,5x25 мм (1000 шт/уп)</t>
  </si>
  <si>
    <t>Дюбель металлический 6х32мм (1000 шт/уп)</t>
  </si>
  <si>
    <t>Коннектор RJ-45, уп. 50 шт.</t>
  </si>
  <si>
    <t>121911A100</t>
  </si>
  <si>
    <t>М0000046479</t>
  </si>
  <si>
    <t>М0000067922</t>
  </si>
  <si>
    <t>09-2206</t>
  </si>
  <si>
    <t>М0000078001</t>
  </si>
  <si>
    <t>05-1031-4</t>
  </si>
  <si>
    <t>DKC</t>
  </si>
  <si>
    <t>Rexant</t>
  </si>
  <si>
    <t>1.9</t>
  </si>
  <si>
    <t>1.10</t>
  </si>
  <si>
    <t>1.11</t>
  </si>
  <si>
    <t>1.12</t>
  </si>
  <si>
    <t>1.13</t>
  </si>
  <si>
    <t>3.3</t>
  </si>
  <si>
    <t>6.1</t>
  </si>
  <si>
    <t>6.2</t>
  </si>
  <si>
    <t>6.3</t>
  </si>
  <si>
    <t>6.4</t>
  </si>
  <si>
    <t>6.5</t>
  </si>
  <si>
    <t>6.6</t>
  </si>
  <si>
    <t>7</t>
  </si>
</sst>
</file>

<file path=xl/styles.xml><?xml version="1.0" encoding="utf-8"?>
<styleSheet xmlns="http://schemas.openxmlformats.org/spreadsheetml/2006/main">
  <numFmts count="1">
    <numFmt numFmtId="44" formatCode="_-* #,##0.00\ &quot;₽&quot;_-;\-* #,##0.00\ &quot;₽&quot;_-;_-* &quot;-&quot;??\ &quot;₽&quot;_-;_-@_-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2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Font="1" applyBorder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</cellXfs>
  <cellStyles count="4">
    <cellStyle name="Обычный" xfId="0" builtinId="0"/>
    <cellStyle name="Обычный 2 2" xfId="1"/>
    <cellStyle name="Обычный 2 3" xfId="3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"/>
  <sheetViews>
    <sheetView tabSelected="1" workbookViewId="0">
      <pane ySplit="1" topLeftCell="A2" activePane="bottomLeft" state="frozen"/>
      <selection pane="bottomLeft" activeCell="G43" sqref="G43"/>
    </sheetView>
  </sheetViews>
  <sheetFormatPr defaultRowHeight="14.5"/>
  <cols>
    <col min="1" max="1" width="14.6328125" style="1" customWidth="1"/>
    <col min="2" max="2" width="53.1796875" bestFit="1" customWidth="1"/>
    <col min="3" max="3" width="23.7265625" bestFit="1" customWidth="1"/>
    <col min="4" max="4" width="20" customWidth="1"/>
    <col min="5" max="5" width="19.453125" bestFit="1" customWidth="1"/>
    <col min="6" max="6" width="14.26953125" customWidth="1"/>
    <col min="7" max="7" width="18.81640625" customWidth="1"/>
    <col min="8" max="8" width="18.08984375" customWidth="1"/>
    <col min="9" max="9" width="14.6328125" customWidth="1"/>
    <col min="10" max="10" width="13.90625" customWidth="1"/>
    <col min="11" max="11" width="10.26953125" customWidth="1"/>
    <col min="12" max="12" width="15.7265625" customWidth="1"/>
  </cols>
  <sheetData>
    <row r="1" spans="1:12" ht="58">
      <c r="A1" s="10" t="s">
        <v>0</v>
      </c>
      <c r="B1" s="5" t="s">
        <v>1</v>
      </c>
      <c r="C1" s="6" t="s">
        <v>2</v>
      </c>
      <c r="D1" s="6" t="s">
        <v>3</v>
      </c>
      <c r="E1" s="6" t="s">
        <v>4</v>
      </c>
      <c r="F1" s="11" t="s">
        <v>36</v>
      </c>
      <c r="G1" s="11" t="s">
        <v>37</v>
      </c>
      <c r="H1" s="7" t="s">
        <v>29</v>
      </c>
      <c r="I1" s="7" t="s">
        <v>30</v>
      </c>
      <c r="J1" s="7" t="s">
        <v>31</v>
      </c>
      <c r="K1" s="7" t="s">
        <v>30</v>
      </c>
      <c r="L1" s="7" t="s">
        <v>32</v>
      </c>
    </row>
    <row r="2" spans="1:12">
      <c r="A2" s="10"/>
      <c r="B2" s="12" t="s">
        <v>38</v>
      </c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>
      <c r="A3" s="19" t="s">
        <v>5</v>
      </c>
      <c r="B3" s="9" t="s">
        <v>39</v>
      </c>
      <c r="C3" s="11" t="s">
        <v>46</v>
      </c>
      <c r="D3" s="10"/>
      <c r="E3" s="10" t="s">
        <v>53</v>
      </c>
      <c r="F3" s="10" t="s">
        <v>6</v>
      </c>
      <c r="G3" s="10">
        <v>1</v>
      </c>
      <c r="H3" s="16"/>
      <c r="I3" s="16">
        <f t="shared" ref="I3:I39" si="0">G3*H3</f>
        <v>0</v>
      </c>
      <c r="J3" s="16"/>
      <c r="K3" s="16">
        <f t="shared" ref="K3:K39" si="1">G3*J3</f>
        <v>0</v>
      </c>
      <c r="L3" s="16">
        <f t="shared" ref="L3:L39" si="2">I3+K3</f>
        <v>0</v>
      </c>
    </row>
    <row r="4" spans="1:12" ht="43.5">
      <c r="A4" s="19" t="s">
        <v>7</v>
      </c>
      <c r="B4" s="9" t="s">
        <v>40</v>
      </c>
      <c r="C4" s="11" t="s">
        <v>47</v>
      </c>
      <c r="D4" s="10"/>
      <c r="E4" s="10" t="s">
        <v>53</v>
      </c>
      <c r="F4" s="10" t="s">
        <v>6</v>
      </c>
      <c r="G4" s="10">
        <v>2</v>
      </c>
      <c r="H4" s="16"/>
      <c r="I4" s="16">
        <f t="shared" ref="I4:I37" si="3">G4*H4</f>
        <v>0</v>
      </c>
      <c r="J4" s="16"/>
      <c r="K4" s="16">
        <f t="shared" ref="K4:K37" si="4">G4*J4</f>
        <v>0</v>
      </c>
      <c r="L4" s="16">
        <f t="shared" ref="L4:L37" si="5">I4+K4</f>
        <v>0</v>
      </c>
    </row>
    <row r="5" spans="1:12">
      <c r="A5" s="19" t="s">
        <v>8</v>
      </c>
      <c r="B5" s="9" t="s">
        <v>41</v>
      </c>
      <c r="C5" s="11" t="s">
        <v>48</v>
      </c>
      <c r="D5" s="10"/>
      <c r="E5" s="10" t="s">
        <v>53</v>
      </c>
      <c r="F5" s="10" t="s">
        <v>6</v>
      </c>
      <c r="G5" s="10">
        <v>1</v>
      </c>
      <c r="H5" s="16"/>
      <c r="I5" s="16">
        <f t="shared" si="3"/>
        <v>0</v>
      </c>
      <c r="J5" s="16"/>
      <c r="K5" s="16">
        <f t="shared" si="4"/>
        <v>0</v>
      </c>
      <c r="L5" s="16">
        <f t="shared" si="5"/>
        <v>0</v>
      </c>
    </row>
    <row r="6" spans="1:12" ht="87">
      <c r="A6" s="19" t="s">
        <v>9</v>
      </c>
      <c r="B6" s="9" t="s">
        <v>42</v>
      </c>
      <c r="C6" s="11" t="s">
        <v>49</v>
      </c>
      <c r="D6" s="10"/>
      <c r="E6" s="10" t="s">
        <v>53</v>
      </c>
      <c r="F6" s="10" t="s">
        <v>6</v>
      </c>
      <c r="G6" s="10">
        <v>2</v>
      </c>
      <c r="H6" s="16"/>
      <c r="I6" s="16">
        <f t="shared" si="3"/>
        <v>0</v>
      </c>
      <c r="J6" s="16"/>
      <c r="K6" s="16">
        <f t="shared" si="4"/>
        <v>0</v>
      </c>
      <c r="L6" s="16">
        <f t="shared" si="5"/>
        <v>0</v>
      </c>
    </row>
    <row r="7" spans="1:12" ht="29">
      <c r="A7" s="19" t="s">
        <v>10</v>
      </c>
      <c r="B7" s="9" t="s">
        <v>43</v>
      </c>
      <c r="C7" s="11" t="s">
        <v>50</v>
      </c>
      <c r="D7" s="10"/>
      <c r="E7" s="10" t="s">
        <v>53</v>
      </c>
      <c r="F7" s="10" t="s">
        <v>6</v>
      </c>
      <c r="G7" s="10">
        <v>1</v>
      </c>
      <c r="H7" s="16"/>
      <c r="I7" s="16">
        <f t="shared" si="3"/>
        <v>0</v>
      </c>
      <c r="J7" s="16"/>
      <c r="K7" s="16">
        <f t="shared" si="4"/>
        <v>0</v>
      </c>
      <c r="L7" s="16">
        <f t="shared" si="5"/>
        <v>0</v>
      </c>
    </row>
    <row r="8" spans="1:12" ht="29">
      <c r="A8" s="19" t="s">
        <v>11</v>
      </c>
      <c r="B8" s="9" t="s">
        <v>44</v>
      </c>
      <c r="C8" s="11" t="s">
        <v>51</v>
      </c>
      <c r="D8" s="10"/>
      <c r="E8" s="10" t="s">
        <v>53</v>
      </c>
      <c r="F8" s="10" t="s">
        <v>6</v>
      </c>
      <c r="G8" s="10">
        <v>2</v>
      </c>
      <c r="H8" s="16"/>
      <c r="I8" s="16">
        <f t="shared" si="3"/>
        <v>0</v>
      </c>
      <c r="J8" s="16"/>
      <c r="K8" s="16">
        <f t="shared" si="4"/>
        <v>0</v>
      </c>
      <c r="L8" s="16">
        <f t="shared" si="5"/>
        <v>0</v>
      </c>
    </row>
    <row r="9" spans="1:12" ht="72.5">
      <c r="A9" s="19" t="s">
        <v>12</v>
      </c>
      <c r="B9" s="9" t="s">
        <v>45</v>
      </c>
      <c r="C9" s="11" t="s">
        <v>52</v>
      </c>
      <c r="D9" s="10"/>
      <c r="E9" s="10" t="s">
        <v>53</v>
      </c>
      <c r="F9" s="10" t="s">
        <v>6</v>
      </c>
      <c r="G9" s="10">
        <v>1</v>
      </c>
      <c r="H9" s="16"/>
      <c r="I9" s="16">
        <f t="shared" si="3"/>
        <v>0</v>
      </c>
      <c r="J9" s="16"/>
      <c r="K9" s="16">
        <f t="shared" si="4"/>
        <v>0</v>
      </c>
      <c r="L9" s="16">
        <f t="shared" si="5"/>
        <v>0</v>
      </c>
    </row>
    <row r="10" spans="1:12" ht="43.5">
      <c r="A10" s="19" t="s">
        <v>13</v>
      </c>
      <c r="B10" s="9" t="s">
        <v>54</v>
      </c>
      <c r="C10" s="10" t="s">
        <v>66</v>
      </c>
      <c r="D10" s="10" t="s">
        <v>67</v>
      </c>
      <c r="E10" s="10" t="s">
        <v>53</v>
      </c>
      <c r="F10" s="10" t="s">
        <v>6</v>
      </c>
      <c r="G10" s="10">
        <v>2</v>
      </c>
      <c r="H10" s="16"/>
      <c r="I10" s="16">
        <f t="shared" si="3"/>
        <v>0</v>
      </c>
      <c r="J10" s="16"/>
      <c r="K10" s="16">
        <f t="shared" si="4"/>
        <v>0</v>
      </c>
      <c r="L10" s="16">
        <f t="shared" si="5"/>
        <v>0</v>
      </c>
    </row>
    <row r="11" spans="1:12" ht="58">
      <c r="A11" s="19" t="s">
        <v>104</v>
      </c>
      <c r="B11" s="9" t="s">
        <v>55</v>
      </c>
      <c r="C11" s="10" t="s">
        <v>65</v>
      </c>
      <c r="D11" s="10"/>
      <c r="E11" s="10" t="s">
        <v>53</v>
      </c>
      <c r="F11" s="10" t="s">
        <v>6</v>
      </c>
      <c r="G11" s="10">
        <v>2</v>
      </c>
      <c r="H11" s="16"/>
      <c r="I11" s="16">
        <f t="shared" si="3"/>
        <v>0</v>
      </c>
      <c r="J11" s="16"/>
      <c r="K11" s="16">
        <f t="shared" si="4"/>
        <v>0</v>
      </c>
      <c r="L11" s="16">
        <f t="shared" si="5"/>
        <v>0</v>
      </c>
    </row>
    <row r="12" spans="1:12" ht="43.5">
      <c r="A12" s="19" t="s">
        <v>105</v>
      </c>
      <c r="B12" s="9" t="s">
        <v>56</v>
      </c>
      <c r="C12" s="10" t="s">
        <v>64</v>
      </c>
      <c r="E12" s="10" t="s">
        <v>68</v>
      </c>
      <c r="F12" s="10" t="s">
        <v>6</v>
      </c>
      <c r="G12" s="10">
        <v>1</v>
      </c>
      <c r="H12" s="16"/>
      <c r="I12" s="16">
        <f t="shared" si="3"/>
        <v>0</v>
      </c>
      <c r="J12" s="16"/>
      <c r="K12" s="16">
        <f t="shared" si="4"/>
        <v>0</v>
      </c>
      <c r="L12" s="16">
        <f t="shared" si="5"/>
        <v>0</v>
      </c>
    </row>
    <row r="13" spans="1:12">
      <c r="A13" s="19" t="s">
        <v>106</v>
      </c>
      <c r="B13" s="9" t="s">
        <v>57</v>
      </c>
      <c r="C13" s="11" t="s">
        <v>63</v>
      </c>
      <c r="D13" s="10"/>
      <c r="F13" s="10" t="s">
        <v>6</v>
      </c>
      <c r="G13" s="10">
        <v>7</v>
      </c>
      <c r="H13" s="16"/>
      <c r="I13" s="16">
        <f t="shared" si="3"/>
        <v>0</v>
      </c>
      <c r="J13" s="16"/>
      <c r="K13" s="16">
        <f t="shared" si="4"/>
        <v>0</v>
      </c>
      <c r="L13" s="16">
        <f t="shared" si="5"/>
        <v>0</v>
      </c>
    </row>
    <row r="14" spans="1:12" ht="58">
      <c r="A14" s="19" t="s">
        <v>107</v>
      </c>
      <c r="B14" s="9" t="s">
        <v>58</v>
      </c>
      <c r="C14" s="11" t="s">
        <v>62</v>
      </c>
      <c r="D14" s="10"/>
      <c r="E14" s="10" t="s">
        <v>69</v>
      </c>
      <c r="F14" s="10" t="s">
        <v>6</v>
      </c>
      <c r="G14" s="10">
        <v>1</v>
      </c>
      <c r="H14" s="16"/>
      <c r="I14" s="16">
        <f t="shared" si="3"/>
        <v>0</v>
      </c>
      <c r="J14" s="16"/>
      <c r="K14" s="16">
        <f t="shared" si="4"/>
        <v>0</v>
      </c>
      <c r="L14" s="16">
        <f t="shared" si="5"/>
        <v>0</v>
      </c>
    </row>
    <row r="15" spans="1:12">
      <c r="A15" s="19" t="s">
        <v>108</v>
      </c>
      <c r="B15" s="9" t="s">
        <v>59</v>
      </c>
      <c r="C15" s="10" t="s">
        <v>61</v>
      </c>
      <c r="D15" s="10"/>
      <c r="E15" s="10" t="s">
        <v>70</v>
      </c>
      <c r="F15" s="10" t="s">
        <v>6</v>
      </c>
      <c r="G15" s="10">
        <v>1</v>
      </c>
      <c r="H15" s="16"/>
      <c r="I15" s="16">
        <f t="shared" si="3"/>
        <v>0</v>
      </c>
      <c r="J15" s="16"/>
      <c r="K15" s="16">
        <f t="shared" si="4"/>
        <v>0</v>
      </c>
      <c r="L15" s="16">
        <f t="shared" si="5"/>
        <v>0</v>
      </c>
    </row>
    <row r="16" spans="1:12">
      <c r="A16" s="19"/>
      <c r="B16" s="3" t="s">
        <v>60</v>
      </c>
      <c r="C16" s="10"/>
      <c r="D16" s="10"/>
      <c r="E16" s="10"/>
      <c r="F16" s="10"/>
      <c r="G16" s="10"/>
      <c r="H16" s="16"/>
      <c r="I16" s="16">
        <f t="shared" si="3"/>
        <v>0</v>
      </c>
      <c r="J16" s="16"/>
      <c r="K16" s="16">
        <f t="shared" si="4"/>
        <v>0</v>
      </c>
      <c r="L16" s="16">
        <f t="shared" si="5"/>
        <v>0</v>
      </c>
    </row>
    <row r="17" spans="1:12" ht="72.5">
      <c r="A17" s="19" t="s">
        <v>14</v>
      </c>
      <c r="B17" s="9" t="s">
        <v>71</v>
      </c>
      <c r="C17" s="10" t="s">
        <v>74</v>
      </c>
      <c r="D17" s="10"/>
      <c r="E17" s="10" t="s">
        <v>68</v>
      </c>
      <c r="F17" s="10" t="s">
        <v>6</v>
      </c>
      <c r="G17" s="10">
        <v>10</v>
      </c>
      <c r="H17" s="16"/>
      <c r="I17" s="16">
        <f t="shared" si="3"/>
        <v>0</v>
      </c>
      <c r="J17" s="16"/>
      <c r="K17" s="16">
        <f t="shared" si="4"/>
        <v>0</v>
      </c>
      <c r="L17" s="16">
        <f t="shared" si="5"/>
        <v>0</v>
      </c>
    </row>
    <row r="18" spans="1:12" ht="72.5">
      <c r="A18" s="19" t="s">
        <v>15</v>
      </c>
      <c r="B18" s="9" t="s">
        <v>72</v>
      </c>
      <c r="C18" s="11" t="s">
        <v>75</v>
      </c>
      <c r="D18" s="10"/>
      <c r="E18" s="10" t="s">
        <v>68</v>
      </c>
      <c r="F18" s="10" t="s">
        <v>6</v>
      </c>
      <c r="G18" s="10">
        <v>75</v>
      </c>
      <c r="H18" s="16"/>
      <c r="I18" s="16">
        <f t="shared" si="3"/>
        <v>0</v>
      </c>
      <c r="J18" s="16"/>
      <c r="K18" s="16">
        <f t="shared" si="4"/>
        <v>0</v>
      </c>
      <c r="L18" s="16">
        <f t="shared" si="5"/>
        <v>0</v>
      </c>
    </row>
    <row r="19" spans="1:12">
      <c r="A19" s="19" t="s">
        <v>16</v>
      </c>
      <c r="B19" s="9" t="s">
        <v>73</v>
      </c>
      <c r="C19" s="11" t="s">
        <v>76</v>
      </c>
      <c r="D19" s="10"/>
      <c r="E19" s="10" t="s">
        <v>68</v>
      </c>
      <c r="F19" s="10"/>
      <c r="G19" s="10">
        <v>85</v>
      </c>
      <c r="H19" s="16"/>
      <c r="I19" s="16">
        <f t="shared" si="3"/>
        <v>0</v>
      </c>
      <c r="J19" s="16"/>
      <c r="K19" s="16">
        <f t="shared" si="4"/>
        <v>0</v>
      </c>
      <c r="L19" s="16">
        <f t="shared" si="5"/>
        <v>0</v>
      </c>
    </row>
    <row r="20" spans="1:12">
      <c r="A20" s="19"/>
      <c r="B20" s="12" t="s">
        <v>77</v>
      </c>
      <c r="C20" s="11"/>
      <c r="D20" s="10"/>
      <c r="E20" s="10"/>
      <c r="F20" s="10"/>
      <c r="G20" s="10"/>
      <c r="H20" s="16"/>
      <c r="I20" s="16">
        <f t="shared" si="3"/>
        <v>0</v>
      </c>
      <c r="J20" s="16"/>
      <c r="K20" s="16">
        <f t="shared" si="4"/>
        <v>0</v>
      </c>
      <c r="L20" s="16">
        <f t="shared" si="5"/>
        <v>0</v>
      </c>
    </row>
    <row r="21" spans="1:12">
      <c r="A21" s="19" t="s">
        <v>18</v>
      </c>
      <c r="B21" s="9" t="s">
        <v>78</v>
      </c>
      <c r="C21" s="10" t="s">
        <v>81</v>
      </c>
      <c r="D21" s="10"/>
      <c r="E21" s="10" t="s">
        <v>53</v>
      </c>
      <c r="F21" s="10" t="s">
        <v>6</v>
      </c>
      <c r="G21" s="10">
        <v>1</v>
      </c>
      <c r="H21" s="16"/>
      <c r="I21" s="16">
        <f t="shared" si="3"/>
        <v>0</v>
      </c>
      <c r="J21" s="16"/>
      <c r="K21" s="16">
        <f t="shared" si="4"/>
        <v>0</v>
      </c>
      <c r="L21" s="16">
        <f t="shared" si="5"/>
        <v>0</v>
      </c>
    </row>
    <row r="22" spans="1:12" ht="72.5">
      <c r="A22" s="19" t="s">
        <v>19</v>
      </c>
      <c r="B22" s="9" t="s">
        <v>79</v>
      </c>
      <c r="C22" s="10" t="s">
        <v>82</v>
      </c>
      <c r="D22" s="10"/>
      <c r="E22" s="10" t="s">
        <v>53</v>
      </c>
      <c r="F22" s="10" t="s">
        <v>6</v>
      </c>
      <c r="G22" s="10">
        <v>1</v>
      </c>
      <c r="H22" s="16"/>
      <c r="I22" s="16">
        <f t="shared" si="3"/>
        <v>0</v>
      </c>
      <c r="J22" s="16"/>
      <c r="K22" s="16">
        <f t="shared" si="4"/>
        <v>0</v>
      </c>
      <c r="L22" s="16">
        <f t="shared" si="5"/>
        <v>0</v>
      </c>
    </row>
    <row r="23" spans="1:12" ht="43.5">
      <c r="A23" s="19" t="s">
        <v>109</v>
      </c>
      <c r="B23" s="9" t="s">
        <v>80</v>
      </c>
      <c r="C23" s="10" t="s">
        <v>65</v>
      </c>
      <c r="D23" s="10"/>
      <c r="E23" s="10" t="s">
        <v>53</v>
      </c>
      <c r="F23" s="10" t="s">
        <v>6</v>
      </c>
      <c r="G23" s="10">
        <v>2</v>
      </c>
      <c r="H23" s="16"/>
      <c r="I23" s="16">
        <f t="shared" si="3"/>
        <v>0</v>
      </c>
      <c r="J23" s="16"/>
      <c r="K23" s="16">
        <f t="shared" si="4"/>
        <v>0</v>
      </c>
      <c r="L23" s="16">
        <f t="shared" si="5"/>
        <v>0</v>
      </c>
    </row>
    <row r="24" spans="1:12">
      <c r="A24" s="19"/>
      <c r="B24" s="3" t="s">
        <v>83</v>
      </c>
      <c r="C24" s="10"/>
      <c r="D24" s="10"/>
      <c r="E24" s="10"/>
      <c r="F24" s="10"/>
      <c r="G24" s="10"/>
      <c r="H24" s="16"/>
      <c r="I24" s="16">
        <f t="shared" si="3"/>
        <v>0</v>
      </c>
      <c r="J24" s="16"/>
      <c r="K24" s="16">
        <f t="shared" si="4"/>
        <v>0</v>
      </c>
      <c r="L24" s="16">
        <f t="shared" si="5"/>
        <v>0</v>
      </c>
    </row>
    <row r="25" spans="1:12" ht="72.5">
      <c r="A25" s="19" t="s">
        <v>21</v>
      </c>
      <c r="B25" s="9" t="s">
        <v>71</v>
      </c>
      <c r="C25" s="10" t="s">
        <v>74</v>
      </c>
      <c r="D25" s="10"/>
      <c r="E25" s="10" t="s">
        <v>68</v>
      </c>
      <c r="F25" s="10" t="s">
        <v>6</v>
      </c>
      <c r="G25" s="10">
        <v>5</v>
      </c>
      <c r="H25" s="16"/>
      <c r="I25" s="16">
        <f t="shared" si="3"/>
        <v>0</v>
      </c>
      <c r="J25" s="16"/>
      <c r="K25" s="16">
        <f t="shared" si="4"/>
        <v>0</v>
      </c>
      <c r="L25" s="16">
        <f t="shared" si="5"/>
        <v>0</v>
      </c>
    </row>
    <row r="26" spans="1:12" ht="72.5">
      <c r="A26" s="19" t="s">
        <v>22</v>
      </c>
      <c r="B26" s="9" t="s">
        <v>72</v>
      </c>
      <c r="C26" s="11" t="s">
        <v>75</v>
      </c>
      <c r="D26" s="10"/>
      <c r="E26" s="10" t="s">
        <v>68</v>
      </c>
      <c r="F26" s="10" t="s">
        <v>6</v>
      </c>
      <c r="G26" s="10">
        <v>11</v>
      </c>
      <c r="H26" s="16"/>
      <c r="I26" s="16">
        <f t="shared" si="3"/>
        <v>0</v>
      </c>
      <c r="J26" s="16"/>
      <c r="K26" s="16">
        <f t="shared" si="4"/>
        <v>0</v>
      </c>
      <c r="L26" s="16">
        <f t="shared" si="5"/>
        <v>0</v>
      </c>
    </row>
    <row r="27" spans="1:12">
      <c r="A27" s="19" t="s">
        <v>23</v>
      </c>
      <c r="B27" s="8" t="s">
        <v>73</v>
      </c>
      <c r="C27" s="11" t="s">
        <v>76</v>
      </c>
      <c r="D27" s="10"/>
      <c r="E27" s="10" t="s">
        <v>68</v>
      </c>
      <c r="F27" s="10" t="s">
        <v>6</v>
      </c>
      <c r="G27" s="10">
        <v>16</v>
      </c>
      <c r="H27" s="16"/>
      <c r="I27" s="16">
        <f t="shared" si="3"/>
        <v>0</v>
      </c>
      <c r="J27" s="16"/>
      <c r="K27" s="16">
        <f t="shared" si="4"/>
        <v>0</v>
      </c>
      <c r="L27" s="16">
        <f t="shared" si="5"/>
        <v>0</v>
      </c>
    </row>
    <row r="28" spans="1:12">
      <c r="A28" s="19"/>
      <c r="B28" s="3" t="s">
        <v>84</v>
      </c>
      <c r="C28" s="11"/>
      <c r="D28" s="10"/>
      <c r="E28" s="10"/>
      <c r="F28" s="10"/>
      <c r="G28" s="10"/>
      <c r="H28" s="16"/>
      <c r="I28" s="16">
        <f t="shared" si="3"/>
        <v>0</v>
      </c>
      <c r="J28" s="16"/>
      <c r="K28" s="16">
        <f t="shared" si="4"/>
        <v>0</v>
      </c>
      <c r="L28" s="16">
        <f t="shared" si="5"/>
        <v>0</v>
      </c>
    </row>
    <row r="29" spans="1:12" ht="29">
      <c r="A29" s="19" t="s">
        <v>24</v>
      </c>
      <c r="B29" s="4" t="s">
        <v>85</v>
      </c>
      <c r="C29" s="11" t="s">
        <v>88</v>
      </c>
      <c r="D29" s="10"/>
      <c r="E29" s="10" t="s">
        <v>90</v>
      </c>
      <c r="F29" s="10" t="s">
        <v>17</v>
      </c>
      <c r="G29" s="10">
        <v>6250</v>
      </c>
      <c r="H29" s="16"/>
      <c r="I29" s="16">
        <f t="shared" si="3"/>
        <v>0</v>
      </c>
      <c r="J29" s="16"/>
      <c r="K29" s="16">
        <f t="shared" si="4"/>
        <v>0</v>
      </c>
      <c r="L29" s="16">
        <f t="shared" si="5"/>
        <v>0</v>
      </c>
    </row>
    <row r="30" spans="1:12" ht="29">
      <c r="A30" s="19" t="s">
        <v>25</v>
      </c>
      <c r="B30" s="4" t="s">
        <v>86</v>
      </c>
      <c r="C30" s="11" t="s">
        <v>89</v>
      </c>
      <c r="D30" s="10"/>
      <c r="E30" s="10" t="s">
        <v>90</v>
      </c>
      <c r="F30" s="10" t="s">
        <v>6</v>
      </c>
      <c r="G30" s="10">
        <v>110</v>
      </c>
      <c r="H30" s="16"/>
      <c r="I30" s="16">
        <f t="shared" si="3"/>
        <v>0</v>
      </c>
      <c r="J30" s="16"/>
      <c r="K30" s="16">
        <f t="shared" si="4"/>
        <v>0</v>
      </c>
      <c r="L30" s="16">
        <f t="shared" si="5"/>
        <v>0</v>
      </c>
    </row>
    <row r="31" spans="1:12">
      <c r="A31" s="19"/>
      <c r="B31" s="3" t="s">
        <v>87</v>
      </c>
      <c r="C31" s="11"/>
      <c r="D31" s="10"/>
      <c r="E31" s="10"/>
      <c r="F31" s="10"/>
      <c r="G31" s="10"/>
      <c r="H31" s="16"/>
      <c r="I31" s="16">
        <f t="shared" si="3"/>
        <v>0</v>
      </c>
      <c r="J31" s="16"/>
      <c r="K31" s="16">
        <f t="shared" si="4"/>
        <v>0</v>
      </c>
      <c r="L31" s="16">
        <f t="shared" si="5"/>
        <v>0</v>
      </c>
    </row>
    <row r="32" spans="1:12" ht="29">
      <c r="A32" s="19" t="s">
        <v>110</v>
      </c>
      <c r="B32" s="17" t="s">
        <v>91</v>
      </c>
      <c r="C32" s="11" t="s">
        <v>96</v>
      </c>
      <c r="D32" s="10"/>
      <c r="E32" s="10" t="s">
        <v>102</v>
      </c>
      <c r="F32" s="10" t="s">
        <v>17</v>
      </c>
      <c r="G32" s="10">
        <v>500</v>
      </c>
      <c r="H32" s="16"/>
      <c r="I32" s="16">
        <f t="shared" si="3"/>
        <v>0</v>
      </c>
      <c r="J32" s="16"/>
      <c r="K32" s="16">
        <f t="shared" si="4"/>
        <v>0</v>
      </c>
      <c r="L32" s="16">
        <f t="shared" si="5"/>
        <v>0</v>
      </c>
    </row>
    <row r="33" spans="1:12" ht="29">
      <c r="A33" s="19" t="s">
        <v>111</v>
      </c>
      <c r="B33" s="17" t="s">
        <v>92</v>
      </c>
      <c r="C33" s="11" t="s">
        <v>97</v>
      </c>
      <c r="D33" s="10"/>
      <c r="E33" s="10" t="s">
        <v>27</v>
      </c>
      <c r="F33" s="10" t="s">
        <v>17</v>
      </c>
      <c r="G33" s="10">
        <v>3200</v>
      </c>
      <c r="H33" s="16"/>
      <c r="I33" s="16">
        <f t="shared" si="3"/>
        <v>0</v>
      </c>
      <c r="J33" s="16"/>
      <c r="K33" s="16">
        <f t="shared" si="4"/>
        <v>0</v>
      </c>
      <c r="L33" s="16">
        <f t="shared" si="5"/>
        <v>0</v>
      </c>
    </row>
    <row r="34" spans="1:12">
      <c r="A34" s="19" t="s">
        <v>112</v>
      </c>
      <c r="B34" s="2" t="s">
        <v>26</v>
      </c>
      <c r="C34" s="18" t="s">
        <v>99</v>
      </c>
      <c r="D34" s="10"/>
      <c r="E34" s="10" t="s">
        <v>103</v>
      </c>
      <c r="F34" s="10" t="s">
        <v>28</v>
      </c>
      <c r="G34" s="10">
        <v>100</v>
      </c>
      <c r="H34" s="16"/>
      <c r="I34" s="16">
        <f t="shared" si="3"/>
        <v>0</v>
      </c>
      <c r="J34" s="16"/>
      <c r="K34" s="16">
        <f t="shared" si="4"/>
        <v>0</v>
      </c>
      <c r="L34" s="16">
        <f t="shared" si="5"/>
        <v>0</v>
      </c>
    </row>
    <row r="35" spans="1:12">
      <c r="A35" s="19" t="s">
        <v>113</v>
      </c>
      <c r="B35" s="8" t="s">
        <v>93</v>
      </c>
      <c r="C35" s="11" t="s">
        <v>98</v>
      </c>
      <c r="D35" s="10"/>
      <c r="E35" s="10" t="s">
        <v>27</v>
      </c>
      <c r="F35" s="10" t="s">
        <v>28</v>
      </c>
      <c r="G35" s="10">
        <v>10</v>
      </c>
      <c r="H35" s="16"/>
      <c r="I35" s="16">
        <f t="shared" si="3"/>
        <v>0</v>
      </c>
      <c r="J35" s="16"/>
      <c r="K35" s="16">
        <f t="shared" si="4"/>
        <v>0</v>
      </c>
      <c r="L35" s="16">
        <f t="shared" si="5"/>
        <v>0</v>
      </c>
    </row>
    <row r="36" spans="1:12">
      <c r="A36" s="19" t="s">
        <v>114</v>
      </c>
      <c r="B36" s="8" t="s">
        <v>94</v>
      </c>
      <c r="C36" s="11" t="s">
        <v>100</v>
      </c>
      <c r="D36" s="10"/>
      <c r="E36" s="10" t="s">
        <v>27</v>
      </c>
      <c r="F36" s="10" t="s">
        <v>28</v>
      </c>
      <c r="G36" s="10">
        <v>10</v>
      </c>
      <c r="H36" s="16"/>
      <c r="I36" s="16">
        <f t="shared" si="3"/>
        <v>0</v>
      </c>
      <c r="J36" s="16"/>
      <c r="K36" s="16">
        <f t="shared" si="4"/>
        <v>0</v>
      </c>
      <c r="L36" s="16">
        <f t="shared" si="5"/>
        <v>0</v>
      </c>
    </row>
    <row r="37" spans="1:12">
      <c r="A37" s="19" t="s">
        <v>115</v>
      </c>
      <c r="B37" s="8" t="s">
        <v>95</v>
      </c>
      <c r="C37" s="11" t="s">
        <v>101</v>
      </c>
      <c r="D37" s="10"/>
      <c r="E37" s="10" t="s">
        <v>103</v>
      </c>
      <c r="F37" s="10" t="s">
        <v>28</v>
      </c>
      <c r="G37" s="10">
        <v>3</v>
      </c>
      <c r="H37" s="16"/>
      <c r="I37" s="16">
        <f t="shared" si="3"/>
        <v>0</v>
      </c>
      <c r="J37" s="16"/>
      <c r="K37" s="16">
        <f t="shared" si="4"/>
        <v>0</v>
      </c>
      <c r="L37" s="16">
        <f t="shared" si="5"/>
        <v>0</v>
      </c>
    </row>
    <row r="38" spans="1:12">
      <c r="A38" s="19" t="s">
        <v>116</v>
      </c>
      <c r="B38" s="9" t="s">
        <v>33</v>
      </c>
      <c r="C38" s="11"/>
      <c r="D38" s="11"/>
      <c r="E38" s="11"/>
      <c r="F38" s="11" t="s">
        <v>20</v>
      </c>
      <c r="G38" s="11">
        <v>1</v>
      </c>
      <c r="H38" s="16"/>
      <c r="I38" s="16">
        <f t="shared" si="0"/>
        <v>0</v>
      </c>
      <c r="J38" s="16"/>
      <c r="K38" s="16">
        <f t="shared" si="1"/>
        <v>0</v>
      </c>
      <c r="L38" s="16">
        <f t="shared" si="2"/>
        <v>0</v>
      </c>
    </row>
    <row r="39" spans="1:12">
      <c r="A39" s="10">
        <v>8</v>
      </c>
      <c r="B39" s="9" t="s">
        <v>34</v>
      </c>
      <c r="C39" s="11"/>
      <c r="D39" s="11"/>
      <c r="E39" s="11"/>
      <c r="F39" s="11" t="s">
        <v>20</v>
      </c>
      <c r="G39" s="11">
        <v>1</v>
      </c>
      <c r="H39" s="16"/>
      <c r="I39" s="16">
        <f t="shared" si="0"/>
        <v>0</v>
      </c>
      <c r="J39" s="16"/>
      <c r="K39" s="16">
        <f t="shared" si="1"/>
        <v>0</v>
      </c>
      <c r="L39" s="16">
        <f t="shared" si="2"/>
        <v>0</v>
      </c>
    </row>
    <row r="40" spans="1:12">
      <c r="A40" s="10">
        <v>9</v>
      </c>
      <c r="B40" s="12" t="s">
        <v>35</v>
      </c>
      <c r="C40" s="13"/>
      <c r="D40" s="13"/>
      <c r="E40" s="13"/>
      <c r="F40" s="13" t="s">
        <v>20</v>
      </c>
      <c r="G40" s="13">
        <v>1</v>
      </c>
      <c r="H40" s="14"/>
      <c r="I40" s="14">
        <f>SUM(I2:I39)</f>
        <v>0</v>
      </c>
      <c r="J40" s="15"/>
      <c r="K40" s="14">
        <f>SUM(K2:K39)</f>
        <v>0</v>
      </c>
      <c r="L40" s="14">
        <f>SUM(L2:L39)</f>
        <v>0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АСУД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2024-01-12T08:38:10Z</dcterms:modified>
</cp:coreProperties>
</file>