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КУЭ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L51" i="1"/>
  <c r="K51"/>
  <c r="I51"/>
  <c r="L50"/>
  <c r="K50"/>
  <c r="I50"/>
  <c r="K49"/>
  <c r="I49"/>
  <c r="L49" s="1"/>
  <c r="K44"/>
  <c r="L44" s="1"/>
  <c r="I44"/>
  <c r="K43"/>
  <c r="I43"/>
  <c r="L43" s="1"/>
  <c r="L42"/>
  <c r="K42"/>
  <c r="I42"/>
  <c r="L41"/>
  <c r="K41"/>
  <c r="I41"/>
  <c r="L40"/>
  <c r="K40"/>
  <c r="I40"/>
  <c r="L39"/>
  <c r="K39"/>
  <c r="I39"/>
  <c r="K38"/>
  <c r="I38"/>
  <c r="L38" s="1"/>
  <c r="L37"/>
  <c r="K37"/>
  <c r="I37"/>
  <c r="L36"/>
  <c r="K36"/>
  <c r="I36"/>
  <c r="L35"/>
  <c r="K35"/>
  <c r="I35"/>
  <c r="L34"/>
  <c r="K34"/>
  <c r="I34"/>
  <c r="L33"/>
  <c r="K33"/>
  <c r="I33"/>
  <c r="L32"/>
  <c r="K32"/>
  <c r="I32"/>
  <c r="L31"/>
  <c r="K31"/>
  <c r="I31"/>
  <c r="L30"/>
  <c r="K30"/>
  <c r="I30"/>
  <c r="L29"/>
  <c r="K29"/>
  <c r="I29"/>
  <c r="L28"/>
  <c r="K28"/>
  <c r="I28"/>
  <c r="K27"/>
  <c r="I27"/>
  <c r="L27" s="1"/>
  <c r="L26"/>
  <c r="K26"/>
  <c r="I26"/>
  <c r="L25"/>
  <c r="K25"/>
  <c r="I25"/>
  <c r="L24"/>
  <c r="K24"/>
  <c r="I24"/>
  <c r="L23"/>
  <c r="K23"/>
  <c r="I23"/>
  <c r="K22"/>
  <c r="I22"/>
  <c r="L22" s="1"/>
  <c r="L21"/>
  <c r="K21"/>
  <c r="I21"/>
  <c r="L20"/>
  <c r="K20"/>
  <c r="I20"/>
  <c r="L19"/>
  <c r="K19"/>
  <c r="I19"/>
  <c r="L18"/>
  <c r="K18"/>
  <c r="I18"/>
  <c r="L17"/>
  <c r="K17"/>
  <c r="I17"/>
  <c r="L16"/>
  <c r="K16"/>
  <c r="I16"/>
  <c r="L15"/>
  <c r="K15"/>
  <c r="I15"/>
  <c r="L14"/>
  <c r="K14"/>
  <c r="I14"/>
  <c r="L13"/>
  <c r="K13"/>
  <c r="I13"/>
  <c r="L12"/>
  <c r="K12"/>
  <c r="I12"/>
  <c r="K11"/>
  <c r="I11"/>
  <c r="L11" s="1"/>
  <c r="L10"/>
  <c r="K10"/>
  <c r="I10"/>
  <c r="L9"/>
  <c r="K9"/>
  <c r="I9"/>
  <c r="L8"/>
  <c r="K8"/>
  <c r="I8"/>
  <c r="L7"/>
  <c r="K7"/>
  <c r="I7"/>
</calcChain>
</file>

<file path=xl/sharedStrings.xml><?xml version="1.0" encoding="utf-8"?>
<sst xmlns="http://schemas.openxmlformats.org/spreadsheetml/2006/main" count="225" uniqueCount="167">
  <si>
    <t>№ пп</t>
  </si>
  <si>
    <t>Наименование и техническая характеристика</t>
  </si>
  <si>
    <t>Тип, марка обозначение
документа, опросного
листа</t>
  </si>
  <si>
    <t>Код
оборудования,
изделия,
материала</t>
  </si>
  <si>
    <t>Завод изготовитель,
поставщик</t>
  </si>
  <si>
    <t>Кол-во</t>
  </si>
  <si>
    <t>1. Оборудование</t>
  </si>
  <si>
    <t>1.1</t>
  </si>
  <si>
    <t>1.2</t>
  </si>
  <si>
    <t>1.3</t>
  </si>
  <si>
    <t>1.4</t>
  </si>
  <si>
    <t>1.5</t>
  </si>
  <si>
    <t>Счетчик электроэнергии</t>
  </si>
  <si>
    <t>Коробка распаячная</t>
  </si>
  <si>
    <t>Антенна «АНТЕЙ-924» SMA, 5,5dBi</t>
  </si>
  <si>
    <t>Лицензия на подключения счетчиков</t>
  </si>
  <si>
    <t>Меркурий-206 ART-01</t>
  </si>
  <si>
    <t>Меркурий-230 ART-03</t>
  </si>
  <si>
    <t>ПР-8 / SI 4080</t>
  </si>
  <si>
    <t>Н00002020</t>
  </si>
  <si>
    <t>SAURES</t>
  </si>
  <si>
    <t>Пульсар</t>
  </si>
  <si>
    <t>Тепловодохран</t>
  </si>
  <si>
    <t>шт.</t>
  </si>
  <si>
    <t>Учтено в
проекте 324/22-
ЭОМ1</t>
  </si>
  <si>
    <t>Учтено в
проекте 324/22-
ЭОМ2</t>
  </si>
  <si>
    <t>2. Шкаф ШУСПД-1</t>
  </si>
  <si>
    <t>2.1</t>
  </si>
  <si>
    <t>2.2</t>
  </si>
  <si>
    <t>2.3</t>
  </si>
  <si>
    <t>2.4</t>
  </si>
  <si>
    <t>2.5</t>
  </si>
  <si>
    <t>2.6</t>
  </si>
  <si>
    <t>DIN рейка 27мм L=300мм</t>
  </si>
  <si>
    <t>Аккумуляторный отсек под один аккумулятор 12 В 7
Ач</t>
  </si>
  <si>
    <t>Концевой ограничитель 5,2 мм для DIN-рейки 35мм</t>
  </si>
  <si>
    <t>Плавкая вставка 4А 5х20мм</t>
  </si>
  <si>
    <t>Источник питания 15В 3А</t>
  </si>
  <si>
    <t>Аккумулятор герметичный свинцово-кислотный 12В
7А*ч</t>
  </si>
  <si>
    <t>NSYTR</t>
  </si>
  <si>
    <t>ИП-15-60</t>
  </si>
  <si>
    <t>DT 1207</t>
  </si>
  <si>
    <t>ABE7FU400</t>
  </si>
  <si>
    <t>Бастион, Ростов</t>
  </si>
  <si>
    <t>Shneider Electric</t>
  </si>
  <si>
    <t>Delta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</si>
  <si>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</si>
  <si>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</si>
  <si>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</si>
  <si>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</si>
  <si>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</si>
  <si>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</si>
  <si>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</si>
  <si>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</si>
  <si>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</si>
  <si>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</si>
  <si>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</si>
  <si>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</si>
  <si>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</si>
  <si>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</si>
  <si>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Автоматический выключатель</t>
  </si>
  <si>
    <t>Модуль Бесперебойного Питания 12В</t>
  </si>
  <si>
    <t>Розетка на DIN-рейку</t>
  </si>
  <si>
    <t>Проходная клемма</t>
  </si>
  <si>
    <t>Устройство мониторинга</t>
  </si>
  <si>
    <t>Клеммы для плавкой вставки 5х20мм</t>
  </si>
  <si>
    <t>Кабель с вилкой Schuko (open end)</t>
  </si>
  <si>
    <t>Разъем RJ-45 (8P8C) под витую пару, категория 5,
универсальный</t>
  </si>
  <si>
    <t>Корпус навесной CE c М/П 800x600x250 мм</t>
  </si>
  <si>
    <t>Короб перфорированный, серый RL6 40x40</t>
  </si>
  <si>
    <t>Крышка для перфорированного короба RL 40</t>
  </si>
  <si>
    <t>Несущая шина TS 35/7,5, 2м - SZ 2313.750</t>
  </si>
  <si>
    <t>Кабельный ввод IP68, M25</t>
  </si>
  <si>
    <t>Повторитель RS-485</t>
  </si>
  <si>
    <t>PL6-C2/1</t>
  </si>
  <si>
    <t>Модуль Бесперебойного
Питания
(12В)</t>
  </si>
  <si>
    <t>DIN 2П+T 16A 250В</t>
  </si>
  <si>
    <t>Phoenix Contact ST 2.5</t>
  </si>
  <si>
    <t>УСПД «Пульсар» модель 2,
7хRS-485; Ethernet; GSM</t>
  </si>
  <si>
    <t>ST 4-HESI (5x20)</t>
  </si>
  <si>
    <t>Hyperline PWC-SCH-OE-5.0-
BK</t>
  </si>
  <si>
    <t>PLUG-8P8C-U-C5</t>
  </si>
  <si>
    <t>0000286528</t>
  </si>
  <si>
    <t>A9A15310</t>
  </si>
  <si>
    <t>Н00024632</t>
  </si>
  <si>
    <t>R5CE0869</t>
  </si>
  <si>
    <t>01134RL</t>
  </si>
  <si>
    <t>00703RL</t>
  </si>
  <si>
    <t>53M2518</t>
  </si>
  <si>
    <t>EATON</t>
  </si>
  <si>
    <t>Phoenix Contact,
Германия</t>
  </si>
  <si>
    <t>WISI</t>
  </si>
  <si>
    <t>Hyperline</t>
  </si>
  <si>
    <t>ДКС</t>
  </si>
  <si>
    <t>Rittal</t>
  </si>
  <si>
    <t>Тепловодохран, Рязань</t>
  </si>
  <si>
    <t>3. Кабель</t>
  </si>
  <si>
    <t>3.1</t>
  </si>
  <si>
    <t>3.2</t>
  </si>
  <si>
    <t>3.3</t>
  </si>
  <si>
    <t>3.4</t>
  </si>
  <si>
    <t>Кабель монтажный многожильный экран. ТУ 3581-006-
76960731-2006</t>
  </si>
  <si>
    <t>Кабель витая пара кат. 5е</t>
  </si>
  <si>
    <t>Кабель установочный ф1,5мм2</t>
  </si>
  <si>
    <t>Кабель коаксиальный</t>
  </si>
  <si>
    <t>МКЭШВнг(А)-HF 2х2х1,0</t>
  </si>
  <si>
    <t>UUTP4-C5E-S24-IN-PVC</t>
  </si>
  <si>
    <t>ПуГВ 1,5</t>
  </si>
  <si>
    <t>COAX-RG58</t>
  </si>
  <si>
    <t>ООО «Спецкабель»</t>
  </si>
  <si>
    <t>м.</t>
  </si>
  <si>
    <t>4. Монтажные материалы</t>
  </si>
  <si>
    <t>4.1</t>
  </si>
  <si>
    <t>4.2</t>
  </si>
  <si>
    <t>4.3</t>
  </si>
  <si>
    <t>4.4</t>
  </si>
  <si>
    <t>4.5</t>
  </si>
  <si>
    <t>4.6</t>
  </si>
  <si>
    <t>ПВХ гофра с протяжкой ф25мм</t>
  </si>
  <si>
    <t>Скоба металлическая однолапковая под саморез
ПожТехКабель PTK-Accessories</t>
  </si>
  <si>
    <t>Саморез ПожТехКабель PTK-Accessories</t>
  </si>
  <si>
    <t>Дюбель металлический 5х30мм ПожТехКабель PTKAccessories</t>
  </si>
  <si>
    <t>Пена огнезащитная балон 740мл</t>
  </si>
  <si>
    <t>Труба ПНД техническая SDR 13,6 25 мм</t>
  </si>
  <si>
    <t>5. Оборудование диспетчерской</t>
  </si>
  <si>
    <t>5.1</t>
  </si>
  <si>
    <t>5.2</t>
  </si>
  <si>
    <t>5.3</t>
  </si>
  <si>
    <t>5.4</t>
  </si>
  <si>
    <t>5.5</t>
  </si>
  <si>
    <t>Настольный компьютер Acer Aspire XC-1760</t>
  </si>
  <si>
    <t>Монитор 27'</t>
  </si>
  <si>
    <t>Комплект (клавиатура + мышь)</t>
  </si>
  <si>
    <t>Колонки (2 шт.)</t>
  </si>
  <si>
    <t>Источник бесперебойного питания, 1200ВA</t>
  </si>
  <si>
    <t>ТГТ СЗ 25 мм с зондом</t>
  </si>
  <si>
    <t>25-26мм</t>
  </si>
  <si>
    <t>3,5x35 мм</t>
  </si>
  <si>
    <t>5x30 мм</t>
  </si>
  <si>
    <t>DF1201</t>
  </si>
  <si>
    <t>XC-1760</t>
  </si>
  <si>
    <t>C27F390FHI</t>
  </si>
  <si>
    <t>MK120</t>
  </si>
  <si>
    <t>S120</t>
  </si>
  <si>
    <t>Back-UPS Pro BR1200G-RS</t>
  </si>
  <si>
    <t>710-003</t>
  </si>
  <si>
    <t>850-007</t>
  </si>
  <si>
    <t>860-003</t>
  </si>
  <si>
    <t>861-005</t>
  </si>
  <si>
    <t>ТУ 2248-001-
09801575-2010</t>
  </si>
  <si>
    <t>Пожтехкабель</t>
  </si>
  <si>
    <t>DKC</t>
  </si>
  <si>
    <t>Aqua Engineering</t>
  </si>
  <si>
    <t>Acer</t>
  </si>
  <si>
    <t>Samsung</t>
  </si>
  <si>
    <t>LOGITECH</t>
  </si>
  <si>
    <t>APC</t>
  </si>
  <si>
    <t>Учтено в
проекте 324/22-
АСКУВТ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</si>
  <si>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</si>
  <si>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</si>
  <si>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</si>
  <si>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</si>
  <si>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Ед
измер.</t>
  </si>
  <si>
    <t>Вспомогательные материалы</t>
  </si>
  <si>
    <t>компл.</t>
  </si>
  <si>
    <t>Пуско-наладочные работы</t>
  </si>
  <si>
    <t>Итого по всем разделам, в т. ч. НДС 20%: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</si>
</sst>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ay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8">
    <xf numFmtId="0" fontId="0" fillId="0" borderId="0" xfId="0"/>
    <xf numFmtId="49" fontId="0" fillId="0" borderId="0" xfId="0" applyNumberFormat="1"/>
    <xf numFmtId="0" fontId="1" fillId="0" borderId="1" xfId="0" applyFont="1" applyBorder="1"/>
    <xf numFmtId="0" fontId="0" fillId="0" borderId="2" xfId="0" applyBorder="1"/>
    <xf numFmtId="0" fontId="0" fillId="0" borderId="2" xfId="0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64"/>
  <sheetViews>
    <sheetView tabSelected="1" workbookViewId="0">
      <pane ySplit="3" topLeftCell="A4" activePane="bottomLeft" state="frozen"/>
      <selection pane="bottomLeft" activeCell="H18" sqref="H18"/>
    </sheetView>
  </sheetViews>
  <sheetFormatPr defaultRowHeight="14.5"/>
  <cols>
    <col min="2" max="2" width="41" bestFit="1" customWidth="1"/>
    <col min="3" max="3" width="29.6328125" customWidth="1"/>
    <col min="4" max="4" width="18.7265625" customWidth="1"/>
    <col min="5" max="5" width="19.08984375" customWidth="1"/>
    <col min="6" max="6" width="9.26953125" customWidth="1"/>
    <col min="7" max="7" width="6.90625" customWidth="1"/>
    <col min="8" max="8" width="15.453125" customWidth="1"/>
    <col min="9" max="9" width="11" customWidth="1"/>
    <col min="10" max="10" width="10.90625" customWidth="1"/>
    <col min="12" max="12" width="16.81640625" customWidth="1"/>
    <col min="13" max="13" width="17.7265625" customWidth="1"/>
  </cols>
  <sheetData>
    <row r="3" spans="1:13" ht="58">
      <c r="A3" s="8" t="s">
        <v>0</v>
      </c>
      <c r="B3" s="8" t="s">
        <v>1</v>
      </c>
      <c r="C3" s="9" t="s">
        <v>2</v>
      </c>
      <c r="D3" s="9" t="s">
        <v>3</v>
      </c>
      <c r="E3" s="9" t="s">
        <v>4</v>
      </c>
      <c r="F3" s="9" t="s">
        <v>162</v>
      </c>
      <c r="G3" s="9" t="s">
        <v>5</v>
      </c>
      <c r="H3" s="12" t="s">
        <v>158</v>
      </c>
      <c r="I3" s="12" t="s">
        <v>159</v>
      </c>
      <c r="J3" s="12" t="s">
        <v>160</v>
      </c>
      <c r="K3" s="12" t="s">
        <v>159</v>
      </c>
      <c r="L3" s="12" t="s">
        <v>161</v>
      </c>
    </row>
    <row r="4" spans="1:13">
      <c r="A4" s="6"/>
      <c r="B4" s="2" t="s">
        <v>6</v>
      </c>
      <c r="C4" s="6"/>
      <c r="D4" s="6"/>
      <c r="E4" s="6"/>
      <c r="F4" s="6"/>
      <c r="G4" s="6"/>
      <c r="H4" s="6"/>
      <c r="I4" s="6"/>
      <c r="J4" s="6"/>
      <c r="K4" s="6"/>
      <c r="L4" s="6"/>
    </row>
    <row r="5" spans="1:13" ht="43.5">
      <c r="A5" s="10" t="s">
        <v>7</v>
      </c>
      <c r="B5" s="6" t="s">
        <v>12</v>
      </c>
      <c r="C5" s="8" t="s">
        <v>16</v>
      </c>
      <c r="D5" s="8"/>
      <c r="E5" s="8"/>
      <c r="F5" s="8" t="s">
        <v>23</v>
      </c>
      <c r="G5" s="8">
        <v>360</v>
      </c>
      <c r="H5" s="17"/>
      <c r="I5" s="17"/>
      <c r="J5" s="17"/>
      <c r="K5" s="17"/>
      <c r="L5" s="17"/>
      <c r="M5" s="4" t="s">
        <v>24</v>
      </c>
    </row>
    <row r="6" spans="1:13" ht="43.5">
      <c r="A6" s="10" t="s">
        <v>8</v>
      </c>
      <c r="B6" s="6" t="s">
        <v>12</v>
      </c>
      <c r="C6" s="8" t="s">
        <v>17</v>
      </c>
      <c r="D6" s="8"/>
      <c r="E6" s="8"/>
      <c r="F6" s="8" t="s">
        <v>23</v>
      </c>
      <c r="G6" s="8">
        <v>31</v>
      </c>
      <c r="H6" s="17"/>
      <c r="I6" s="17"/>
      <c r="J6" s="17"/>
      <c r="K6" s="17"/>
      <c r="L6" s="17"/>
      <c r="M6" s="4" t="s">
        <v>25</v>
      </c>
    </row>
    <row r="7" spans="1:13">
      <c r="A7" s="10" t="s">
        <v>9</v>
      </c>
      <c r="B7" s="6" t="s">
        <v>13</v>
      </c>
      <c r="C7" s="8" t="s">
        <v>18</v>
      </c>
      <c r="D7" s="8"/>
      <c r="E7" s="8" t="s">
        <v>20</v>
      </c>
      <c r="F7" s="8" t="s">
        <v>23</v>
      </c>
      <c r="G7" s="8">
        <v>100</v>
      </c>
      <c r="H7" s="16"/>
      <c r="I7" s="16">
        <f t="shared" ref="I7:I50" si="0">G7*H7</f>
        <v>0</v>
      </c>
      <c r="J7" s="16"/>
      <c r="K7" s="16">
        <f t="shared" ref="K7:K50" si="1">G7*J7</f>
        <v>0</v>
      </c>
      <c r="L7" s="16">
        <f t="shared" ref="L7:L50" si="2">I7+K7</f>
        <v>0</v>
      </c>
    </row>
    <row r="8" spans="1:13">
      <c r="A8" s="10" t="s">
        <v>10</v>
      </c>
      <c r="B8" s="6" t="s">
        <v>14</v>
      </c>
      <c r="C8" s="8" t="s">
        <v>19</v>
      </c>
      <c r="D8" s="8"/>
      <c r="E8" s="8" t="s">
        <v>21</v>
      </c>
      <c r="F8" s="8" t="s">
        <v>23</v>
      </c>
      <c r="G8" s="8">
        <v>1</v>
      </c>
      <c r="H8" s="16"/>
      <c r="I8" s="16">
        <f t="shared" si="0"/>
        <v>0</v>
      </c>
      <c r="J8" s="16"/>
      <c r="K8" s="16">
        <f t="shared" si="1"/>
        <v>0</v>
      </c>
      <c r="L8" s="16">
        <f t="shared" si="2"/>
        <v>0</v>
      </c>
    </row>
    <row r="9" spans="1:13">
      <c r="A9" s="10" t="s">
        <v>11</v>
      </c>
      <c r="B9" s="6" t="s">
        <v>15</v>
      </c>
      <c r="C9" s="8"/>
      <c r="D9" s="8"/>
      <c r="E9" s="8" t="s">
        <v>22</v>
      </c>
      <c r="F9" s="8" t="s">
        <v>23</v>
      </c>
      <c r="G9" s="8">
        <v>391</v>
      </c>
      <c r="H9" s="16"/>
      <c r="I9" s="16">
        <f t="shared" si="0"/>
        <v>0</v>
      </c>
      <c r="J9" s="16"/>
      <c r="K9" s="16">
        <f t="shared" si="1"/>
        <v>0</v>
      </c>
      <c r="L9" s="16">
        <f t="shared" si="2"/>
        <v>0</v>
      </c>
    </row>
    <row r="10" spans="1:13">
      <c r="A10" s="10"/>
      <c r="B10" s="2" t="s">
        <v>26</v>
      </c>
      <c r="C10" s="8"/>
      <c r="D10" s="8"/>
      <c r="E10" s="8"/>
      <c r="F10" s="8" t="s">
        <v>23</v>
      </c>
      <c r="G10" s="8">
        <v>1</v>
      </c>
      <c r="H10" s="16"/>
      <c r="I10" s="16">
        <f t="shared" si="0"/>
        <v>0</v>
      </c>
      <c r="J10" s="16"/>
      <c r="K10" s="16">
        <f t="shared" si="1"/>
        <v>0</v>
      </c>
      <c r="L10" s="16">
        <f t="shared" si="2"/>
        <v>0</v>
      </c>
    </row>
    <row r="11" spans="1:13">
      <c r="A11" s="10" t="s">
        <v>27</v>
      </c>
      <c r="B11" s="6" t="s">
        <v>33</v>
      </c>
      <c r="C11" s="8"/>
      <c r="D11" s="8"/>
      <c r="E11" s="8"/>
      <c r="F11" s="8" t="s">
        <v>23</v>
      </c>
      <c r="G11" s="8">
        <v>5</v>
      </c>
      <c r="H11" s="16"/>
      <c r="I11" s="16">
        <f t="shared" si="0"/>
        <v>0</v>
      </c>
      <c r="J11" s="16"/>
      <c r="K11" s="16">
        <f t="shared" si="1"/>
        <v>0</v>
      </c>
      <c r="L11" s="16">
        <f t="shared" si="2"/>
        <v>0</v>
      </c>
    </row>
    <row r="12" spans="1:13" ht="43.5">
      <c r="A12" s="10" t="s">
        <v>28</v>
      </c>
      <c r="B12" s="7" t="s">
        <v>34</v>
      </c>
      <c r="C12" s="8"/>
      <c r="D12" s="8">
        <v>272308</v>
      </c>
      <c r="E12" s="8" t="s">
        <v>43</v>
      </c>
      <c r="F12" s="8" t="s">
        <v>23</v>
      </c>
      <c r="G12" s="8">
        <v>1</v>
      </c>
      <c r="H12" s="16"/>
      <c r="I12" s="16">
        <f t="shared" si="0"/>
        <v>0</v>
      </c>
      <c r="J12" s="16"/>
      <c r="K12" s="16">
        <f t="shared" si="1"/>
        <v>0</v>
      </c>
      <c r="L12" s="16">
        <f t="shared" si="2"/>
        <v>0</v>
      </c>
    </row>
    <row r="13" spans="1:13">
      <c r="A13" s="10" t="s">
        <v>29</v>
      </c>
      <c r="B13" s="6" t="s">
        <v>35</v>
      </c>
      <c r="C13" s="8" t="s">
        <v>39</v>
      </c>
      <c r="D13" s="8"/>
      <c r="E13" s="8" t="s">
        <v>44</v>
      </c>
      <c r="F13" s="8" t="s">
        <v>23</v>
      </c>
      <c r="G13" s="8">
        <v>20</v>
      </c>
      <c r="H13" s="16"/>
      <c r="I13" s="16">
        <f t="shared" si="0"/>
        <v>0</v>
      </c>
      <c r="J13" s="16"/>
      <c r="K13" s="16">
        <f t="shared" si="1"/>
        <v>0</v>
      </c>
      <c r="L13" s="16">
        <f t="shared" si="2"/>
        <v>0</v>
      </c>
    </row>
    <row r="14" spans="1:13">
      <c r="A14" s="10" t="s">
        <v>30</v>
      </c>
      <c r="B14" s="6" t="s">
        <v>36</v>
      </c>
      <c r="C14" s="8"/>
      <c r="D14" s="8" t="s">
        <v>42</v>
      </c>
      <c r="E14" s="8" t="s">
        <v>44</v>
      </c>
      <c r="F14" s="8" t="s">
        <v>23</v>
      </c>
      <c r="G14" s="8">
        <v>2</v>
      </c>
      <c r="H14" s="16"/>
      <c r="I14" s="16">
        <f t="shared" si="0"/>
        <v>0</v>
      </c>
      <c r="J14" s="16"/>
      <c r="K14" s="16">
        <f t="shared" si="1"/>
        <v>0</v>
      </c>
      <c r="L14" s="16">
        <f t="shared" si="2"/>
        <v>0</v>
      </c>
    </row>
    <row r="15" spans="1:13">
      <c r="A15" s="10" t="s">
        <v>31</v>
      </c>
      <c r="B15" s="6" t="s">
        <v>37</v>
      </c>
      <c r="C15" s="8" t="s">
        <v>40</v>
      </c>
      <c r="D15" s="8"/>
      <c r="E15" s="8" t="s">
        <v>22</v>
      </c>
      <c r="F15" s="8" t="s">
        <v>23</v>
      </c>
      <c r="G15" s="8">
        <v>1</v>
      </c>
      <c r="H15" s="16"/>
      <c r="I15" s="16">
        <f t="shared" si="0"/>
        <v>0</v>
      </c>
      <c r="J15" s="16"/>
      <c r="K15" s="16">
        <f t="shared" si="1"/>
        <v>0</v>
      </c>
      <c r="L15" s="16">
        <f t="shared" si="2"/>
        <v>0</v>
      </c>
    </row>
    <row r="16" spans="1:13" ht="43.5">
      <c r="A16" s="10" t="s">
        <v>32</v>
      </c>
      <c r="B16" s="7" t="s">
        <v>38</v>
      </c>
      <c r="C16" s="8" t="s">
        <v>41</v>
      </c>
      <c r="D16" s="8"/>
      <c r="E16" s="8" t="s">
        <v>45</v>
      </c>
      <c r="F16" s="8" t="s">
        <v>23</v>
      </c>
      <c r="G16" s="8">
        <v>1</v>
      </c>
      <c r="H16" s="16"/>
      <c r="I16" s="16">
        <f t="shared" si="0"/>
        <v>0</v>
      </c>
      <c r="J16" s="16"/>
      <c r="K16" s="16">
        <f t="shared" si="1"/>
        <v>0</v>
      </c>
      <c r="L16" s="16">
        <f t="shared" si="2"/>
        <v>0</v>
      </c>
    </row>
    <row r="17" spans="1:12">
      <c r="A17" s="10" t="s">
        <v>46</v>
      </c>
      <c r="B17" s="6" t="s">
        <v>60</v>
      </c>
      <c r="C17" s="8" t="s">
        <v>74</v>
      </c>
      <c r="D17" s="5" t="s">
        <v>82</v>
      </c>
      <c r="E17" s="8" t="s">
        <v>89</v>
      </c>
      <c r="F17" s="8" t="s">
        <v>23</v>
      </c>
      <c r="G17" s="8">
        <v>1</v>
      </c>
      <c r="H17" s="16"/>
      <c r="I17" s="16">
        <f t="shared" si="0"/>
        <v>0</v>
      </c>
      <c r="J17" s="16"/>
      <c r="K17" s="16">
        <f t="shared" si="1"/>
        <v>0</v>
      </c>
      <c r="L17" s="16">
        <f t="shared" si="2"/>
        <v>0</v>
      </c>
    </row>
    <row r="18" spans="1:12" ht="43.5">
      <c r="A18" s="10" t="s">
        <v>47</v>
      </c>
      <c r="B18" s="6" t="s">
        <v>61</v>
      </c>
      <c r="C18" s="9" t="s">
        <v>75</v>
      </c>
      <c r="D18" s="8"/>
      <c r="E18" s="8" t="s">
        <v>22</v>
      </c>
      <c r="F18" s="8" t="s">
        <v>23</v>
      </c>
      <c r="G18" s="8">
        <v>1</v>
      </c>
      <c r="H18" s="16"/>
      <c r="I18" s="16">
        <f t="shared" si="0"/>
        <v>0</v>
      </c>
      <c r="J18" s="16"/>
      <c r="K18" s="16">
        <f t="shared" si="1"/>
        <v>0</v>
      </c>
      <c r="L18" s="16">
        <f t="shared" si="2"/>
        <v>0</v>
      </c>
    </row>
    <row r="19" spans="1:12">
      <c r="A19" s="10" t="s">
        <v>48</v>
      </c>
      <c r="B19" s="6" t="s">
        <v>62</v>
      </c>
      <c r="C19" s="8" t="s">
        <v>76</v>
      </c>
      <c r="D19" s="8" t="s">
        <v>83</v>
      </c>
      <c r="E19" s="8" t="s">
        <v>44</v>
      </c>
      <c r="F19" s="8" t="s">
        <v>23</v>
      </c>
      <c r="G19" s="8">
        <v>1</v>
      </c>
      <c r="H19" s="16"/>
      <c r="I19" s="16">
        <f t="shared" si="0"/>
        <v>0</v>
      </c>
      <c r="J19" s="16"/>
      <c r="K19" s="16">
        <f t="shared" si="1"/>
        <v>0</v>
      </c>
      <c r="L19" s="16">
        <f t="shared" si="2"/>
        <v>0</v>
      </c>
    </row>
    <row r="20" spans="1:12" ht="29">
      <c r="A20" s="10" t="s">
        <v>49</v>
      </c>
      <c r="B20" s="6" t="s">
        <v>63</v>
      </c>
      <c r="C20" s="8" t="s">
        <v>77</v>
      </c>
      <c r="D20" s="8">
        <v>3031212</v>
      </c>
      <c r="E20" s="9" t="s">
        <v>90</v>
      </c>
      <c r="F20" s="8" t="s">
        <v>23</v>
      </c>
      <c r="G20" s="8">
        <v>37</v>
      </c>
      <c r="H20" s="16"/>
      <c r="I20" s="16">
        <f t="shared" si="0"/>
        <v>0</v>
      </c>
      <c r="J20" s="16"/>
      <c r="K20" s="16">
        <f t="shared" si="1"/>
        <v>0</v>
      </c>
      <c r="L20" s="16">
        <f t="shared" si="2"/>
        <v>0</v>
      </c>
    </row>
    <row r="21" spans="1:12" ht="29">
      <c r="A21" s="10" t="s">
        <v>50</v>
      </c>
      <c r="B21" s="6" t="s">
        <v>64</v>
      </c>
      <c r="C21" s="9" t="s">
        <v>78</v>
      </c>
      <c r="D21" s="8" t="s">
        <v>84</v>
      </c>
      <c r="E21" s="8" t="s">
        <v>21</v>
      </c>
      <c r="F21" s="8" t="s">
        <v>23</v>
      </c>
      <c r="G21" s="8">
        <v>1</v>
      </c>
      <c r="H21" s="16"/>
      <c r="I21" s="16">
        <f t="shared" si="0"/>
        <v>0</v>
      </c>
      <c r="J21" s="16"/>
      <c r="K21" s="16">
        <f t="shared" si="1"/>
        <v>0</v>
      </c>
      <c r="L21" s="16">
        <f t="shared" si="2"/>
        <v>0</v>
      </c>
    </row>
    <row r="22" spans="1:12" ht="29">
      <c r="A22" s="10" t="s">
        <v>51</v>
      </c>
      <c r="B22" s="6" t="s">
        <v>65</v>
      </c>
      <c r="C22" s="8" t="s">
        <v>79</v>
      </c>
      <c r="D22" s="8">
        <v>3036369</v>
      </c>
      <c r="E22" s="9" t="s">
        <v>90</v>
      </c>
      <c r="F22" s="8" t="s">
        <v>23</v>
      </c>
      <c r="G22" s="8">
        <v>2</v>
      </c>
      <c r="H22" s="16"/>
      <c r="I22" s="16">
        <f t="shared" si="0"/>
        <v>0</v>
      </c>
      <c r="J22" s="16"/>
      <c r="K22" s="16">
        <f t="shared" si="1"/>
        <v>0</v>
      </c>
      <c r="L22" s="16">
        <f t="shared" si="2"/>
        <v>0</v>
      </c>
    </row>
    <row r="23" spans="1:12" ht="29">
      <c r="A23" s="10" t="s">
        <v>52</v>
      </c>
      <c r="B23" s="6" t="s">
        <v>66</v>
      </c>
      <c r="C23" s="9" t="s">
        <v>80</v>
      </c>
      <c r="D23" s="8"/>
      <c r="E23" s="8" t="s">
        <v>91</v>
      </c>
      <c r="F23" s="8" t="s">
        <v>23</v>
      </c>
      <c r="G23" s="8">
        <v>1</v>
      </c>
      <c r="H23" s="16"/>
      <c r="I23" s="16">
        <f t="shared" si="0"/>
        <v>0</v>
      </c>
      <c r="J23" s="16"/>
      <c r="K23" s="16">
        <f t="shared" si="1"/>
        <v>0</v>
      </c>
      <c r="L23" s="16">
        <f t="shared" si="2"/>
        <v>0</v>
      </c>
    </row>
    <row r="24" spans="1:12" ht="43.5">
      <c r="A24" s="10" t="s">
        <v>53</v>
      </c>
      <c r="B24" s="7" t="s">
        <v>67</v>
      </c>
      <c r="C24" s="8" t="s">
        <v>81</v>
      </c>
      <c r="D24" s="8"/>
      <c r="E24" s="8" t="s">
        <v>92</v>
      </c>
      <c r="F24" s="8" t="s">
        <v>23</v>
      </c>
      <c r="G24" s="8">
        <v>1</v>
      </c>
      <c r="H24" s="16"/>
      <c r="I24" s="16">
        <f t="shared" si="0"/>
        <v>0</v>
      </c>
      <c r="J24" s="16"/>
      <c r="K24" s="16">
        <f t="shared" si="1"/>
        <v>0</v>
      </c>
      <c r="L24" s="16">
        <f t="shared" si="2"/>
        <v>0</v>
      </c>
    </row>
    <row r="25" spans="1:12">
      <c r="A25" s="10" t="s">
        <v>54</v>
      </c>
      <c r="B25" s="6" t="s">
        <v>68</v>
      </c>
      <c r="C25" s="8"/>
      <c r="D25" s="8" t="s">
        <v>85</v>
      </c>
      <c r="E25" s="8" t="s">
        <v>93</v>
      </c>
      <c r="F25" s="8" t="s">
        <v>23</v>
      </c>
      <c r="G25" s="8">
        <v>1</v>
      </c>
      <c r="H25" s="16"/>
      <c r="I25" s="16">
        <f t="shared" si="0"/>
        <v>0</v>
      </c>
      <c r="J25" s="16"/>
      <c r="K25" s="16">
        <f t="shared" si="1"/>
        <v>0</v>
      </c>
      <c r="L25" s="16">
        <f t="shared" si="2"/>
        <v>0</v>
      </c>
    </row>
    <row r="26" spans="1:12">
      <c r="A26" s="10" t="s">
        <v>55</v>
      </c>
      <c r="B26" s="6" t="s">
        <v>69</v>
      </c>
      <c r="C26" s="8"/>
      <c r="D26" s="8" t="s">
        <v>86</v>
      </c>
      <c r="E26" s="8" t="s">
        <v>93</v>
      </c>
      <c r="F26" s="8" t="s">
        <v>23</v>
      </c>
      <c r="G26" s="8">
        <v>5</v>
      </c>
      <c r="H26" s="16"/>
      <c r="I26" s="16">
        <f t="shared" si="0"/>
        <v>0</v>
      </c>
      <c r="J26" s="16"/>
      <c r="K26" s="16">
        <f t="shared" si="1"/>
        <v>0</v>
      </c>
      <c r="L26" s="16">
        <f t="shared" si="2"/>
        <v>0</v>
      </c>
    </row>
    <row r="27" spans="1:12">
      <c r="A27" s="10" t="s">
        <v>56</v>
      </c>
      <c r="B27" s="6" t="s">
        <v>70</v>
      </c>
      <c r="C27" s="8"/>
      <c r="D27" s="8" t="s">
        <v>87</v>
      </c>
      <c r="E27" s="8" t="s">
        <v>93</v>
      </c>
      <c r="F27" s="8" t="s">
        <v>23</v>
      </c>
      <c r="G27" s="8">
        <v>6</v>
      </c>
      <c r="H27" s="16"/>
      <c r="I27" s="16">
        <f t="shared" si="0"/>
        <v>0</v>
      </c>
      <c r="J27" s="16"/>
      <c r="K27" s="16">
        <f t="shared" si="1"/>
        <v>0</v>
      </c>
      <c r="L27" s="16">
        <f t="shared" si="2"/>
        <v>0</v>
      </c>
    </row>
    <row r="28" spans="1:12">
      <c r="A28" s="10" t="s">
        <v>57</v>
      </c>
      <c r="B28" s="6" t="s">
        <v>71</v>
      </c>
      <c r="C28" s="8"/>
      <c r="D28" s="8"/>
      <c r="E28" s="8" t="s">
        <v>94</v>
      </c>
      <c r="F28" s="8" t="s">
        <v>23</v>
      </c>
      <c r="G28" s="8">
        <v>5</v>
      </c>
      <c r="H28" s="16"/>
      <c r="I28" s="16">
        <f t="shared" si="0"/>
        <v>0</v>
      </c>
      <c r="J28" s="16"/>
      <c r="K28" s="16">
        <f t="shared" si="1"/>
        <v>0</v>
      </c>
      <c r="L28" s="16">
        <f t="shared" si="2"/>
        <v>0</v>
      </c>
    </row>
    <row r="29" spans="1:12">
      <c r="A29" s="10" t="s">
        <v>58</v>
      </c>
      <c r="B29" s="6" t="s">
        <v>72</v>
      </c>
      <c r="C29" s="8"/>
      <c r="D29" s="8" t="s">
        <v>88</v>
      </c>
      <c r="E29" s="8" t="s">
        <v>93</v>
      </c>
      <c r="F29" s="8" t="s">
        <v>23</v>
      </c>
      <c r="G29" s="8">
        <v>25</v>
      </c>
      <c r="H29" s="16"/>
      <c r="I29" s="16">
        <f t="shared" si="0"/>
        <v>0</v>
      </c>
      <c r="J29" s="16"/>
      <c r="K29" s="16">
        <f t="shared" si="1"/>
        <v>0</v>
      </c>
      <c r="L29" s="16">
        <f t="shared" si="2"/>
        <v>0</v>
      </c>
    </row>
    <row r="30" spans="1:12">
      <c r="A30" s="10" t="s">
        <v>59</v>
      </c>
      <c r="B30" s="6" t="s">
        <v>73</v>
      </c>
      <c r="C30" s="8" t="s">
        <v>21</v>
      </c>
      <c r="D30" s="8"/>
      <c r="E30" s="8" t="s">
        <v>95</v>
      </c>
      <c r="F30" s="8" t="s">
        <v>23</v>
      </c>
      <c r="G30" s="8">
        <v>2</v>
      </c>
      <c r="H30" s="16"/>
      <c r="I30" s="16">
        <f t="shared" si="0"/>
        <v>0</v>
      </c>
      <c r="J30" s="16"/>
      <c r="K30" s="16">
        <f t="shared" si="1"/>
        <v>0</v>
      </c>
      <c r="L30" s="16">
        <f t="shared" si="2"/>
        <v>0</v>
      </c>
    </row>
    <row r="31" spans="1:12">
      <c r="A31" s="10"/>
      <c r="B31" s="2" t="s">
        <v>96</v>
      </c>
      <c r="C31" s="8"/>
      <c r="D31" s="8"/>
      <c r="E31" s="8"/>
      <c r="F31" s="8"/>
      <c r="G31" s="8"/>
      <c r="H31" s="16"/>
      <c r="I31" s="16">
        <f t="shared" si="0"/>
        <v>0</v>
      </c>
      <c r="J31" s="16"/>
      <c r="K31" s="16">
        <f t="shared" si="1"/>
        <v>0</v>
      </c>
      <c r="L31" s="16">
        <f t="shared" si="2"/>
        <v>0</v>
      </c>
    </row>
    <row r="32" spans="1:12" ht="43.5">
      <c r="A32" s="10" t="s">
        <v>97</v>
      </c>
      <c r="B32" s="7" t="s">
        <v>101</v>
      </c>
      <c r="C32" s="8" t="s">
        <v>105</v>
      </c>
      <c r="D32" s="8"/>
      <c r="E32" s="8" t="s">
        <v>109</v>
      </c>
      <c r="F32" s="8" t="s">
        <v>110</v>
      </c>
      <c r="G32" s="8">
        <v>3500</v>
      </c>
      <c r="H32" s="16"/>
      <c r="I32" s="16">
        <f t="shared" si="0"/>
        <v>0</v>
      </c>
      <c r="J32" s="16"/>
      <c r="K32" s="16">
        <f t="shared" si="1"/>
        <v>0</v>
      </c>
      <c r="L32" s="16">
        <f t="shared" si="2"/>
        <v>0</v>
      </c>
    </row>
    <row r="33" spans="1:13">
      <c r="A33" s="10" t="s">
        <v>98</v>
      </c>
      <c r="B33" s="6" t="s">
        <v>102</v>
      </c>
      <c r="C33" s="8" t="s">
        <v>106</v>
      </c>
      <c r="D33" s="8"/>
      <c r="E33" s="8" t="s">
        <v>92</v>
      </c>
      <c r="F33" s="8" t="s">
        <v>110</v>
      </c>
      <c r="G33" s="8">
        <v>30</v>
      </c>
      <c r="H33" s="16"/>
      <c r="I33" s="16">
        <f t="shared" si="0"/>
        <v>0</v>
      </c>
      <c r="J33" s="16"/>
      <c r="K33" s="16">
        <f t="shared" si="1"/>
        <v>0</v>
      </c>
      <c r="L33" s="16">
        <f t="shared" si="2"/>
        <v>0</v>
      </c>
    </row>
    <row r="34" spans="1:13">
      <c r="A34" s="10" t="s">
        <v>99</v>
      </c>
      <c r="B34" s="6" t="s">
        <v>103</v>
      </c>
      <c r="C34" s="8" t="s">
        <v>107</v>
      </c>
      <c r="D34" s="8"/>
      <c r="E34" s="8" t="s">
        <v>109</v>
      </c>
      <c r="F34" s="8" t="s">
        <v>110</v>
      </c>
      <c r="G34" s="8">
        <v>5</v>
      </c>
      <c r="H34" s="16"/>
      <c r="I34" s="16">
        <f t="shared" si="0"/>
        <v>0</v>
      </c>
      <c r="J34" s="16"/>
      <c r="K34" s="16">
        <f t="shared" si="1"/>
        <v>0</v>
      </c>
      <c r="L34" s="16">
        <f t="shared" si="2"/>
        <v>0</v>
      </c>
    </row>
    <row r="35" spans="1:13">
      <c r="A35" s="10" t="s">
        <v>100</v>
      </c>
      <c r="B35" s="6" t="s">
        <v>104</v>
      </c>
      <c r="C35" s="8" t="s">
        <v>108</v>
      </c>
      <c r="D35" s="8"/>
      <c r="E35" s="8" t="s">
        <v>92</v>
      </c>
      <c r="F35" s="8" t="s">
        <v>110</v>
      </c>
      <c r="G35" s="8">
        <v>90</v>
      </c>
      <c r="H35" s="16"/>
      <c r="I35" s="16">
        <f t="shared" si="0"/>
        <v>0</v>
      </c>
      <c r="J35" s="16"/>
      <c r="K35" s="16">
        <f t="shared" si="1"/>
        <v>0</v>
      </c>
      <c r="L35" s="16">
        <f t="shared" si="2"/>
        <v>0</v>
      </c>
    </row>
    <row r="36" spans="1:13">
      <c r="A36" s="10"/>
      <c r="B36" s="2" t="s">
        <v>111</v>
      </c>
      <c r="C36" s="8"/>
      <c r="D36" s="8"/>
      <c r="E36" s="8"/>
      <c r="F36" s="8"/>
      <c r="G36" s="8"/>
      <c r="H36" s="16"/>
      <c r="I36" s="16">
        <f t="shared" si="0"/>
        <v>0</v>
      </c>
      <c r="J36" s="16"/>
      <c r="K36" s="16">
        <f t="shared" si="1"/>
        <v>0</v>
      </c>
      <c r="L36" s="16">
        <f t="shared" si="2"/>
        <v>0</v>
      </c>
    </row>
    <row r="37" spans="1:13">
      <c r="A37" s="10" t="s">
        <v>112</v>
      </c>
      <c r="B37" s="6" t="s">
        <v>118</v>
      </c>
      <c r="C37" s="8" t="s">
        <v>135</v>
      </c>
      <c r="D37" s="8" t="s">
        <v>145</v>
      </c>
      <c r="E37" s="8" t="s">
        <v>150</v>
      </c>
      <c r="F37" s="8" t="s">
        <v>110</v>
      </c>
      <c r="G37" s="8">
        <v>3500</v>
      </c>
      <c r="H37" s="16"/>
      <c r="I37" s="16">
        <f t="shared" si="0"/>
        <v>0</v>
      </c>
      <c r="J37" s="16"/>
      <c r="K37" s="16">
        <f t="shared" si="1"/>
        <v>0</v>
      </c>
      <c r="L37" s="16">
        <f t="shared" si="2"/>
        <v>0</v>
      </c>
    </row>
    <row r="38" spans="1:13" ht="43.5">
      <c r="A38" s="10" t="s">
        <v>113</v>
      </c>
      <c r="B38" s="7" t="s">
        <v>119</v>
      </c>
      <c r="C38" s="8" t="s">
        <v>136</v>
      </c>
      <c r="D38" s="8" t="s">
        <v>146</v>
      </c>
      <c r="E38" s="8" t="s">
        <v>150</v>
      </c>
      <c r="F38" s="8" t="s">
        <v>23</v>
      </c>
      <c r="G38" s="8">
        <v>8500</v>
      </c>
      <c r="H38" s="16"/>
      <c r="I38" s="16">
        <f t="shared" si="0"/>
        <v>0</v>
      </c>
      <c r="J38" s="16"/>
      <c r="K38" s="16">
        <f t="shared" si="1"/>
        <v>0</v>
      </c>
      <c r="L38" s="16">
        <f t="shared" si="2"/>
        <v>0</v>
      </c>
    </row>
    <row r="39" spans="1:13">
      <c r="A39" s="10" t="s">
        <v>114</v>
      </c>
      <c r="B39" s="6" t="s">
        <v>120</v>
      </c>
      <c r="C39" s="8" t="s">
        <v>137</v>
      </c>
      <c r="D39" s="8" t="s">
        <v>147</v>
      </c>
      <c r="E39" s="8" t="s">
        <v>150</v>
      </c>
      <c r="F39" s="8" t="s">
        <v>23</v>
      </c>
      <c r="G39" s="8">
        <v>8500</v>
      </c>
      <c r="H39" s="16"/>
      <c r="I39" s="16">
        <f t="shared" si="0"/>
        <v>0</v>
      </c>
      <c r="J39" s="16"/>
      <c r="K39" s="16">
        <f t="shared" si="1"/>
        <v>0</v>
      </c>
      <c r="L39" s="16">
        <f t="shared" si="2"/>
        <v>0</v>
      </c>
    </row>
    <row r="40" spans="1:13">
      <c r="A40" s="10" t="s">
        <v>115</v>
      </c>
      <c r="B40" s="6" t="s">
        <v>121</v>
      </c>
      <c r="C40" s="8" t="s">
        <v>138</v>
      </c>
      <c r="D40" s="8" t="s">
        <v>148</v>
      </c>
      <c r="E40" s="8" t="s">
        <v>150</v>
      </c>
      <c r="F40" s="8" t="s">
        <v>23</v>
      </c>
      <c r="G40" s="8">
        <v>8500</v>
      </c>
      <c r="H40" s="16"/>
      <c r="I40" s="16">
        <f t="shared" si="0"/>
        <v>0</v>
      </c>
      <c r="J40" s="16"/>
      <c r="K40" s="16">
        <f t="shared" si="1"/>
        <v>0</v>
      </c>
      <c r="L40" s="16">
        <f t="shared" si="2"/>
        <v>0</v>
      </c>
    </row>
    <row r="41" spans="1:13">
      <c r="A41" s="10" t="s">
        <v>116</v>
      </c>
      <c r="B41" s="6" t="s">
        <v>122</v>
      </c>
      <c r="C41" s="8" t="s">
        <v>139</v>
      </c>
      <c r="D41" s="8"/>
      <c r="E41" s="8" t="s">
        <v>151</v>
      </c>
      <c r="F41" s="8" t="s">
        <v>23</v>
      </c>
      <c r="G41" s="8">
        <v>25</v>
      </c>
      <c r="H41" s="16"/>
      <c r="I41" s="16">
        <f t="shared" si="0"/>
        <v>0</v>
      </c>
      <c r="J41" s="16"/>
      <c r="K41" s="16">
        <f t="shared" si="1"/>
        <v>0</v>
      </c>
      <c r="L41" s="16">
        <f t="shared" si="2"/>
        <v>0</v>
      </c>
    </row>
    <row r="42" spans="1:13" ht="29">
      <c r="A42" s="10" t="s">
        <v>117</v>
      </c>
      <c r="B42" s="6" t="s">
        <v>123</v>
      </c>
      <c r="C42" s="8"/>
      <c r="D42" s="9" t="s">
        <v>149</v>
      </c>
      <c r="E42" s="8" t="s">
        <v>152</v>
      </c>
      <c r="F42" s="8" t="s">
        <v>110</v>
      </c>
      <c r="G42" s="8">
        <v>2000</v>
      </c>
      <c r="H42" s="16"/>
      <c r="I42" s="16">
        <f t="shared" si="0"/>
        <v>0</v>
      </c>
      <c r="J42" s="16"/>
      <c r="K42" s="16">
        <f t="shared" si="1"/>
        <v>0</v>
      </c>
      <c r="L42" s="16">
        <f t="shared" si="2"/>
        <v>0</v>
      </c>
    </row>
    <row r="43" spans="1:13">
      <c r="A43" s="10"/>
      <c r="B43" s="2" t="s">
        <v>124</v>
      </c>
      <c r="C43" s="8"/>
      <c r="D43" s="8"/>
      <c r="E43" s="8"/>
      <c r="F43" s="8"/>
      <c r="G43" s="8"/>
      <c r="H43" s="16"/>
      <c r="I43" s="16">
        <f t="shared" si="0"/>
        <v>0</v>
      </c>
      <c r="J43" s="16"/>
      <c r="K43" s="16">
        <f t="shared" si="1"/>
        <v>0</v>
      </c>
      <c r="L43" s="16">
        <f t="shared" si="2"/>
        <v>0</v>
      </c>
    </row>
    <row r="44" spans="1:13">
      <c r="A44" s="10" t="s">
        <v>125</v>
      </c>
      <c r="B44" s="6" t="s">
        <v>130</v>
      </c>
      <c r="C44" s="8" t="s">
        <v>140</v>
      </c>
      <c r="D44" s="8"/>
      <c r="E44" s="8" t="s">
        <v>153</v>
      </c>
      <c r="F44" s="8"/>
      <c r="G44" s="8"/>
      <c r="H44" s="16"/>
      <c r="I44" s="16">
        <f t="shared" si="0"/>
        <v>0</v>
      </c>
      <c r="J44" s="16"/>
      <c r="K44" s="16">
        <f t="shared" si="1"/>
        <v>0</v>
      </c>
      <c r="L44" s="16">
        <f t="shared" si="2"/>
        <v>0</v>
      </c>
    </row>
    <row r="45" spans="1:13" ht="43.5">
      <c r="A45" s="10" t="s">
        <v>126</v>
      </c>
      <c r="B45" s="6" t="s">
        <v>131</v>
      </c>
      <c r="C45" s="8" t="s">
        <v>141</v>
      </c>
      <c r="D45" s="8"/>
      <c r="E45" s="8" t="s">
        <v>154</v>
      </c>
      <c r="F45" s="8"/>
      <c r="G45" s="8"/>
      <c r="H45" s="17"/>
      <c r="I45" s="17"/>
      <c r="J45" s="17"/>
      <c r="K45" s="17"/>
      <c r="L45" s="17"/>
      <c r="M45" s="4" t="s">
        <v>157</v>
      </c>
    </row>
    <row r="46" spans="1:13" ht="43.5">
      <c r="A46" s="10" t="s">
        <v>127</v>
      </c>
      <c r="B46" s="6" t="s">
        <v>132</v>
      </c>
      <c r="C46" s="8" t="s">
        <v>142</v>
      </c>
      <c r="D46" s="8"/>
      <c r="E46" s="8" t="s">
        <v>155</v>
      </c>
      <c r="F46" s="8"/>
      <c r="G46" s="8"/>
      <c r="H46" s="17"/>
      <c r="I46" s="17"/>
      <c r="J46" s="17"/>
      <c r="K46" s="17"/>
      <c r="L46" s="17"/>
      <c r="M46" s="4" t="s">
        <v>157</v>
      </c>
    </row>
    <row r="47" spans="1:13" ht="43.5">
      <c r="A47" s="10" t="s">
        <v>128</v>
      </c>
      <c r="B47" s="6" t="s">
        <v>133</v>
      </c>
      <c r="C47" s="8" t="s">
        <v>143</v>
      </c>
      <c r="D47" s="8"/>
      <c r="E47" s="8" t="s">
        <v>155</v>
      </c>
      <c r="F47" s="8"/>
      <c r="G47" s="8"/>
      <c r="H47" s="17"/>
      <c r="I47" s="17"/>
      <c r="J47" s="17"/>
      <c r="K47" s="17"/>
      <c r="L47" s="17"/>
      <c r="M47" s="4" t="s">
        <v>157</v>
      </c>
    </row>
    <row r="48" spans="1:13" ht="43.5">
      <c r="A48" s="10" t="s">
        <v>129</v>
      </c>
      <c r="B48" s="6" t="s">
        <v>134</v>
      </c>
      <c r="C48" s="8" t="s">
        <v>144</v>
      </c>
      <c r="D48" s="8"/>
      <c r="E48" s="8" t="s">
        <v>156</v>
      </c>
      <c r="F48" s="8"/>
      <c r="G48" s="8"/>
      <c r="H48" s="17"/>
      <c r="I48" s="17"/>
      <c r="J48" s="17"/>
      <c r="K48" s="17"/>
      <c r="L48" s="17"/>
      <c r="M48" s="4" t="s">
        <v>157</v>
      </c>
    </row>
    <row r="49" spans="1:13">
      <c r="A49" s="10"/>
      <c r="B49" s="7" t="s">
        <v>163</v>
      </c>
      <c r="C49" s="9"/>
      <c r="D49" s="9"/>
      <c r="E49" s="9"/>
      <c r="F49" s="9" t="s">
        <v>164</v>
      </c>
      <c r="G49" s="9">
        <v>1</v>
      </c>
      <c r="H49" s="16"/>
      <c r="I49" s="16">
        <f t="shared" si="0"/>
        <v>0</v>
      </c>
      <c r="J49" s="16"/>
      <c r="K49" s="16">
        <f t="shared" si="1"/>
        <v>0</v>
      </c>
      <c r="L49" s="16">
        <f t="shared" si="2"/>
        <v>0</v>
      </c>
      <c r="M49" s="3"/>
    </row>
    <row r="50" spans="1:13">
      <c r="A50" s="6"/>
      <c r="B50" s="7" t="s">
        <v>165</v>
      </c>
      <c r="C50" s="9"/>
      <c r="D50" s="9"/>
      <c r="E50" s="9"/>
      <c r="F50" s="9" t="s">
        <v>164</v>
      </c>
      <c r="G50" s="9">
        <v>1</v>
      </c>
      <c r="H50" s="16"/>
      <c r="I50" s="16">
        <f t="shared" si="0"/>
        <v>0</v>
      </c>
      <c r="J50" s="16"/>
      <c r="K50" s="16">
        <f t="shared" si="1"/>
        <v>0</v>
      </c>
      <c r="L50" s="16">
        <f t="shared" si="2"/>
        <v>0</v>
      </c>
    </row>
    <row r="51" spans="1:13">
      <c r="A51" s="6"/>
      <c r="B51" s="11" t="s">
        <v>166</v>
      </c>
      <c r="C51" s="13"/>
      <c r="D51" s="13"/>
      <c r="E51" s="13"/>
      <c r="F51" s="13" t="s">
        <v>164</v>
      </c>
      <c r="G51" s="13">
        <v>1</v>
      </c>
      <c r="H51" s="14"/>
      <c r="I51" s="14">
        <f>SUM(I5:I50)</f>
        <v>0</v>
      </c>
      <c r="J51" s="15"/>
      <c r="K51" s="14">
        <f>SUM(K5:K50)</f>
        <v>0</v>
      </c>
      <c r="L51" s="14">
        <f>SUM(L5:L50)</f>
        <v>0</v>
      </c>
    </row>
    <row r="52" spans="1:13">
      <c r="A52" s="1"/>
    </row>
    <row r="53" spans="1:13">
      <c r="A53" s="1"/>
    </row>
    <row r="54" spans="1:13">
      <c r="A54" s="1"/>
    </row>
    <row r="55" spans="1:13">
      <c r="A55" s="1"/>
    </row>
    <row r="56" spans="1:13">
      <c r="A56" s="1"/>
    </row>
    <row r="57" spans="1:13">
      <c r="A57" s="1"/>
    </row>
    <row r="58" spans="1:13">
      <c r="A58" s="1"/>
    </row>
    <row r="59" spans="1:13">
      <c r="A59" s="1"/>
    </row>
    <row r="60" spans="1:13">
      <c r="A60" s="1"/>
    </row>
    <row r="61" spans="1:13">
      <c r="A61" s="1"/>
    </row>
    <row r="62" spans="1:13">
      <c r="A62" s="1"/>
    </row>
    <row r="63" spans="1:13">
      <c r="A63" s="1"/>
    </row>
    <row r="64" spans="1:13">
      <c r="A64" s="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АСКУЭ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2024-01-15T09:54:20Z</dcterms:modified>
</cp:coreProperties>
</file>