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260" windowHeight="12650"/>
  </bookViews>
  <sheets>
    <sheet name="Sheet1" sheetId="1" r:id="rId1"/>
  </sheets>
  <definedNames>
    <definedName name="_xlnm._FilterDatabase" localSheetId="0" hidden="1">Sheet1!$B$2:$M$23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/>
  <c r="L19" s="1"/>
  <c r="I19"/>
  <c r="I5"/>
  <c r="K5"/>
  <c r="I6"/>
  <c r="K6"/>
  <c r="I7"/>
  <c r="K7"/>
  <c r="I8"/>
  <c r="K8"/>
  <c r="I9"/>
  <c r="K9"/>
  <c r="I10"/>
  <c r="K10"/>
  <c r="I11"/>
  <c r="K11"/>
  <c r="I12"/>
  <c r="K12"/>
  <c r="I14"/>
  <c r="K14"/>
  <c r="I15"/>
  <c r="K15"/>
  <c r="I16"/>
  <c r="K16"/>
  <c r="I17"/>
  <c r="K17"/>
  <c r="I18"/>
  <c r="K18"/>
  <c r="I20"/>
  <c r="K20"/>
  <c r="I21"/>
  <c r="K21"/>
  <c r="I22"/>
  <c r="K22"/>
  <c r="L11" l="1"/>
  <c r="L15"/>
  <c r="L16"/>
  <c r="L12"/>
  <c r="L17"/>
  <c r="L5"/>
  <c r="L18"/>
  <c r="L6"/>
  <c r="L20"/>
  <c r="L7"/>
  <c r="L8"/>
  <c r="L9"/>
  <c r="L21"/>
  <c r="L14"/>
  <c r="L10"/>
  <c r="L22"/>
  <c r="K23"/>
  <c r="I23"/>
  <c r="L23" l="1"/>
</calcChain>
</file>

<file path=xl/sharedStrings.xml><?xml version="1.0" encoding="utf-8"?>
<sst xmlns="http://schemas.openxmlformats.org/spreadsheetml/2006/main" count="80" uniqueCount="57">
  <si>
    <t>Примечание</t>
  </si>
  <si>
    <t>ООО "ТД Рубеж"</t>
  </si>
  <si>
    <t>№ п/п</t>
  </si>
  <si>
    <t>Наименование оборудования, материалов и работ</t>
  </si>
  <si>
    <t>Завод-изготовитель</t>
  </si>
  <si>
    <t>Ед. изм.</t>
  </si>
  <si>
    <t>Кол-во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</si>
  <si>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</si>
  <si>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</si>
  <si>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</si>
  <si>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</si>
  <si>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шт.</t>
  </si>
  <si>
    <t>324/22-АПМ Система оповещения и управления эвакуацией. Противопожарная автоматика</t>
  </si>
  <si>
    <t>Тип, марка,артикул</t>
  </si>
  <si>
    <t>м</t>
  </si>
  <si>
    <t>КПСнг(А)-FRHF 1x2x0,75</t>
  </si>
  <si>
    <t>КПСнг(А)-FRHF 1x2x1,5</t>
  </si>
  <si>
    <t>Итого по всем разделам, в т. ч. НДС 20%:</t>
  </si>
  <si>
    <t>Вспомогательные материалы</t>
  </si>
  <si>
    <t>Пуско-наладочные работы</t>
  </si>
  <si>
    <t>компл.</t>
  </si>
  <si>
    <t>1. Спецификация оборудования СВБД</t>
  </si>
  <si>
    <t>Коммутатор POE уровня L2</t>
  </si>
  <si>
    <t>Вызывная панель</t>
  </si>
  <si>
    <t>Извещатель магнито-контактный</t>
  </si>
  <si>
    <t>Абонентский видео домофон</t>
  </si>
  <si>
    <t>Кнопка выхода</t>
  </si>
  <si>
    <t>Электро-магнитный замок</t>
  </si>
  <si>
    <t>Патч-панель</t>
  </si>
  <si>
    <t>Коммутатор POE уровня L3</t>
  </si>
  <si>
    <t>2. Кабельная продукция и монтажные материалы</t>
  </si>
  <si>
    <t>Не экранированная витая пара</t>
  </si>
  <si>
    <t>Питающий кабель</t>
  </si>
  <si>
    <t>Линия управления</t>
  </si>
  <si>
    <t>Патч-корд 1м</t>
  </si>
  <si>
    <t>Труба гофрированная 16мм</t>
  </si>
  <si>
    <t>Противопожарная монтажная пена с противопожарным сертификатом</t>
  </si>
  <si>
    <t>Держатель с защёлкой</t>
  </si>
  <si>
    <t>SH-20.8</t>
  </si>
  <si>
    <t>AA-07FB SILVER</t>
  </si>
  <si>
    <t>ИО 10220-2</t>
  </si>
  <si>
    <t>AU-04LA BLACK</t>
  </si>
  <si>
    <t>SH-45Е SILVER</t>
  </si>
  <si>
    <t>STR-ALM-300P OSDP 12</t>
  </si>
  <si>
    <t>24 ПОРТА RJ-45, КАТ.5E</t>
  </si>
  <si>
    <t>QSW-3310-28F-AC</t>
  </si>
  <si>
    <t>BAS-IP</t>
  </si>
  <si>
    <t>KRONE IDC</t>
  </si>
  <si>
    <t>Qtech</t>
  </si>
  <si>
    <t>Технокабель-НН</t>
  </si>
  <si>
    <t>Cablexpert</t>
  </si>
  <si>
    <t>DKC</t>
  </si>
  <si>
    <t>Invamat</t>
  </si>
  <si>
    <t>UTP 5e 4x2x0,52</t>
  </si>
  <si>
    <t>16мм</t>
  </si>
  <si>
    <t>INVAMAT 620</t>
  </si>
  <si>
    <t>д.16мм</t>
  </si>
</sst>
</file>

<file path=xl/styles.xml><?xml version="1.0" encoding="utf-8"?>
<styleSheet xmlns="http://schemas.openxmlformats.org/spreadsheetml/2006/main">
  <numFmts count="1">
    <numFmt numFmtId="164" formatCode="#,##0.00\ &quot;р.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4" fillId="4" borderId="1" xfId="1" applyNumberFormat="1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wrapText="1"/>
    </xf>
    <xf numFmtId="0" fontId="2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31"/>
  <sheetViews>
    <sheetView tabSelected="1" zoomScale="80" zoomScaleNormal="80" workbookViewId="0">
      <pane xSplit="12" ySplit="3" topLeftCell="R4" activePane="bottomRight" state="frozen"/>
      <selection pane="topRight" activeCell="M1" sqref="M1"/>
      <selection pane="bottomLeft" activeCell="A4" sqref="A4"/>
      <selection pane="bottomRight" activeCell="C27" sqref="C27"/>
    </sheetView>
  </sheetViews>
  <sheetFormatPr defaultColWidth="8.90625" defaultRowHeight="14.5"/>
  <cols>
    <col min="1" max="1" width="4.453125" style="23" customWidth="1"/>
    <col min="2" max="2" width="15.1796875" style="23" customWidth="1"/>
    <col min="3" max="3" width="69.90625" style="23" customWidth="1"/>
    <col min="4" max="4" width="32" style="23" customWidth="1"/>
    <col min="5" max="5" width="23.453125" style="23" customWidth="1"/>
    <col min="6" max="6" width="10.6328125" style="23" customWidth="1"/>
    <col min="7" max="7" width="10.36328125" style="23" customWidth="1"/>
    <col min="8" max="8" width="21.81640625" style="23" customWidth="1"/>
    <col min="9" max="9" width="18.08984375" style="23" bestFit="1" customWidth="1"/>
    <col min="10" max="10" width="25.1796875" style="23" customWidth="1"/>
    <col min="11" max="11" width="17.453125" style="23" customWidth="1"/>
    <col min="12" max="12" width="34.453125" style="23" customWidth="1"/>
    <col min="13" max="13" width="13.1796875" style="23" customWidth="1"/>
    <col min="14" max="16384" width="8.90625" style="23"/>
  </cols>
  <sheetData>
    <row r="2" spans="2:13" ht="42">
      <c r="B2" s="1" t="s">
        <v>2</v>
      </c>
      <c r="C2" s="1" t="s">
        <v>3</v>
      </c>
      <c r="D2" s="1" t="s">
        <v>13</v>
      </c>
      <c r="E2" s="1" t="s">
        <v>4</v>
      </c>
      <c r="F2" s="1" t="s">
        <v>5</v>
      </c>
      <c r="G2" s="2" t="s">
        <v>6</v>
      </c>
      <c r="H2" s="3" t="s">
        <v>7</v>
      </c>
      <c r="I2" s="3" t="s">
        <v>8</v>
      </c>
      <c r="J2" s="3" t="s">
        <v>9</v>
      </c>
      <c r="K2" s="3" t="s">
        <v>8</v>
      </c>
      <c r="L2" s="3" t="s">
        <v>10</v>
      </c>
      <c r="M2" s="4" t="s">
        <v>0</v>
      </c>
    </row>
    <row r="3" spans="2:13" ht="28">
      <c r="B3" s="22">
        <v>1</v>
      </c>
      <c r="C3" s="10" t="s">
        <v>12</v>
      </c>
      <c r="D3" s="11"/>
      <c r="E3" s="12"/>
      <c r="F3" s="11"/>
      <c r="G3" s="13"/>
      <c r="H3" s="11"/>
      <c r="I3" s="11"/>
      <c r="J3" s="11"/>
      <c r="K3" s="11"/>
      <c r="L3" s="11"/>
      <c r="M3" s="5"/>
    </row>
    <row r="4" spans="2:13">
      <c r="B4" s="22">
        <v>2</v>
      </c>
      <c r="C4" s="6" t="s">
        <v>21</v>
      </c>
      <c r="D4" s="6"/>
      <c r="E4" s="6"/>
      <c r="F4" s="6"/>
      <c r="G4" s="7"/>
      <c r="H4" s="8"/>
      <c r="I4" s="8"/>
      <c r="J4" s="8"/>
      <c r="K4" s="8"/>
      <c r="L4" s="8"/>
      <c r="M4" s="5"/>
    </row>
    <row r="5" spans="2:13">
      <c r="B5" s="22">
        <v>3</v>
      </c>
      <c r="C5" s="9" t="s">
        <v>22</v>
      </c>
      <c r="D5" s="4" t="s">
        <v>38</v>
      </c>
      <c r="E5" s="4" t="s">
        <v>46</v>
      </c>
      <c r="F5" s="4" t="s">
        <v>11</v>
      </c>
      <c r="G5" s="2">
        <v>100</v>
      </c>
      <c r="H5" s="14"/>
      <c r="I5" s="14">
        <f>ROUND(H5*G5,2)</f>
        <v>0</v>
      </c>
      <c r="J5" s="14"/>
      <c r="K5" s="14">
        <f>ROUND(J5*G5,2)</f>
        <v>0</v>
      </c>
      <c r="L5" s="14">
        <f>K5+I5</f>
        <v>0</v>
      </c>
      <c r="M5" s="5"/>
    </row>
    <row r="6" spans="2:13">
      <c r="B6" s="22">
        <v>4</v>
      </c>
      <c r="C6" s="9" t="s">
        <v>23</v>
      </c>
      <c r="D6" s="4" t="s">
        <v>39</v>
      </c>
      <c r="E6" s="4" t="s">
        <v>46</v>
      </c>
      <c r="F6" s="4" t="s">
        <v>11</v>
      </c>
      <c r="G6" s="2">
        <v>4</v>
      </c>
      <c r="H6" s="14"/>
      <c r="I6" s="14">
        <f t="shared" ref="I6:I20" si="0">ROUND(H6*G6,2)</f>
        <v>0</v>
      </c>
      <c r="J6" s="14"/>
      <c r="K6" s="14">
        <f t="shared" ref="K6:K20" si="1">ROUND(J6*G6,2)</f>
        <v>0</v>
      </c>
      <c r="L6" s="14">
        <f t="shared" ref="L6:L20" si="2">K6+I6</f>
        <v>0</v>
      </c>
      <c r="M6" s="5"/>
    </row>
    <row r="7" spans="2:13">
      <c r="B7" s="22">
        <v>5</v>
      </c>
      <c r="C7" s="9" t="s">
        <v>24</v>
      </c>
      <c r="D7" s="4" t="s">
        <v>40</v>
      </c>
      <c r="E7" s="4" t="s">
        <v>1</v>
      </c>
      <c r="F7" s="4" t="s">
        <v>11</v>
      </c>
      <c r="G7" s="2">
        <v>4</v>
      </c>
      <c r="H7" s="14"/>
      <c r="I7" s="14">
        <f t="shared" si="0"/>
        <v>0</v>
      </c>
      <c r="J7" s="14"/>
      <c r="K7" s="14">
        <f t="shared" si="1"/>
        <v>0</v>
      </c>
      <c r="L7" s="14">
        <f t="shared" si="2"/>
        <v>0</v>
      </c>
      <c r="M7" s="5"/>
    </row>
    <row r="8" spans="2:13">
      <c r="B8" s="22">
        <v>6</v>
      </c>
      <c r="C8" s="9" t="s">
        <v>25</v>
      </c>
      <c r="D8" s="4" t="s">
        <v>41</v>
      </c>
      <c r="E8" s="4" t="s">
        <v>46</v>
      </c>
      <c r="F8" s="4" t="s">
        <v>11</v>
      </c>
      <c r="G8" s="2">
        <v>484</v>
      </c>
      <c r="H8" s="14"/>
      <c r="I8" s="14">
        <f t="shared" si="0"/>
        <v>0</v>
      </c>
      <c r="J8" s="14"/>
      <c r="K8" s="14">
        <f t="shared" si="1"/>
        <v>0</v>
      </c>
      <c r="L8" s="14">
        <f t="shared" si="2"/>
        <v>0</v>
      </c>
      <c r="M8" s="5"/>
    </row>
    <row r="9" spans="2:13">
      <c r="B9" s="22">
        <v>7</v>
      </c>
      <c r="C9" s="9" t="s">
        <v>26</v>
      </c>
      <c r="D9" s="4" t="s">
        <v>42</v>
      </c>
      <c r="E9" s="4" t="s">
        <v>46</v>
      </c>
      <c r="F9" s="4" t="s">
        <v>11</v>
      </c>
      <c r="G9" s="2">
        <v>4</v>
      </c>
      <c r="H9" s="14"/>
      <c r="I9" s="14">
        <f t="shared" si="0"/>
        <v>0</v>
      </c>
      <c r="J9" s="14"/>
      <c r="K9" s="14">
        <f t="shared" si="1"/>
        <v>0</v>
      </c>
      <c r="L9" s="14">
        <f t="shared" si="2"/>
        <v>0</v>
      </c>
      <c r="M9" s="5"/>
    </row>
    <row r="10" spans="2:13">
      <c r="B10" s="22">
        <v>8</v>
      </c>
      <c r="C10" s="9" t="s">
        <v>27</v>
      </c>
      <c r="D10" s="4" t="s">
        <v>43</v>
      </c>
      <c r="E10" s="4" t="s">
        <v>1</v>
      </c>
      <c r="F10" s="4" t="s">
        <v>11</v>
      </c>
      <c r="G10" s="2">
        <v>4</v>
      </c>
      <c r="H10" s="14"/>
      <c r="I10" s="14">
        <f t="shared" si="0"/>
        <v>0</v>
      </c>
      <c r="J10" s="14"/>
      <c r="K10" s="14">
        <f t="shared" si="1"/>
        <v>0</v>
      </c>
      <c r="L10" s="14">
        <f t="shared" si="2"/>
        <v>0</v>
      </c>
      <c r="M10" s="5"/>
    </row>
    <row r="11" spans="2:13">
      <c r="B11" s="22">
        <v>9</v>
      </c>
      <c r="C11" s="9" t="s">
        <v>28</v>
      </c>
      <c r="D11" s="4" t="s">
        <v>44</v>
      </c>
      <c r="E11" s="4" t="s">
        <v>47</v>
      </c>
      <c r="F11" s="4" t="s">
        <v>11</v>
      </c>
      <c r="G11" s="2">
        <v>4</v>
      </c>
      <c r="H11" s="14"/>
      <c r="I11" s="14">
        <f t="shared" si="0"/>
        <v>0</v>
      </c>
      <c r="J11" s="14"/>
      <c r="K11" s="14">
        <f t="shared" si="1"/>
        <v>0</v>
      </c>
      <c r="L11" s="14">
        <f t="shared" si="2"/>
        <v>0</v>
      </c>
      <c r="M11" s="5"/>
    </row>
    <row r="12" spans="2:13">
      <c r="B12" s="22">
        <v>10</v>
      </c>
      <c r="C12" s="9" t="s">
        <v>29</v>
      </c>
      <c r="D12" s="4" t="s">
        <v>45</v>
      </c>
      <c r="E12" s="4" t="s">
        <v>48</v>
      </c>
      <c r="F12" s="4" t="s">
        <v>11</v>
      </c>
      <c r="G12" s="2">
        <v>4</v>
      </c>
      <c r="H12" s="14"/>
      <c r="I12" s="14">
        <f t="shared" si="0"/>
        <v>0</v>
      </c>
      <c r="J12" s="14"/>
      <c r="K12" s="14">
        <f t="shared" si="1"/>
        <v>0</v>
      </c>
      <c r="L12" s="14">
        <f t="shared" si="2"/>
        <v>0</v>
      </c>
      <c r="M12" s="5"/>
    </row>
    <row r="13" spans="2:13">
      <c r="B13" s="22">
        <v>31</v>
      </c>
      <c r="C13" s="6" t="s">
        <v>30</v>
      </c>
      <c r="D13" s="6"/>
      <c r="E13" s="6"/>
      <c r="F13" s="6"/>
      <c r="G13" s="7"/>
      <c r="H13" s="8"/>
      <c r="I13" s="8"/>
      <c r="J13" s="8"/>
      <c r="K13" s="8"/>
      <c r="L13" s="8"/>
      <c r="M13" s="5"/>
    </row>
    <row r="14" spans="2:13">
      <c r="B14" s="22">
        <v>32</v>
      </c>
      <c r="C14" s="29" t="s">
        <v>31</v>
      </c>
      <c r="D14" s="4" t="s">
        <v>53</v>
      </c>
      <c r="E14" s="4" t="s">
        <v>49</v>
      </c>
      <c r="F14" s="4" t="s">
        <v>14</v>
      </c>
      <c r="G14" s="2">
        <v>7000</v>
      </c>
      <c r="H14" s="14"/>
      <c r="I14" s="14">
        <f t="shared" si="0"/>
        <v>0</v>
      </c>
      <c r="J14" s="14"/>
      <c r="K14" s="14">
        <f t="shared" si="1"/>
        <v>0</v>
      </c>
      <c r="L14" s="14">
        <f t="shared" si="2"/>
        <v>0</v>
      </c>
      <c r="M14" s="5"/>
    </row>
    <row r="15" spans="2:13">
      <c r="B15" s="22">
        <v>33</v>
      </c>
      <c r="C15" s="29" t="s">
        <v>32</v>
      </c>
      <c r="D15" s="4" t="s">
        <v>16</v>
      </c>
      <c r="E15" s="4" t="s">
        <v>49</v>
      </c>
      <c r="F15" s="4" t="s">
        <v>14</v>
      </c>
      <c r="G15" s="2">
        <v>160</v>
      </c>
      <c r="H15" s="14"/>
      <c r="I15" s="14">
        <f t="shared" si="0"/>
        <v>0</v>
      </c>
      <c r="J15" s="14"/>
      <c r="K15" s="14">
        <f t="shared" si="1"/>
        <v>0</v>
      </c>
      <c r="L15" s="14">
        <f t="shared" si="2"/>
        <v>0</v>
      </c>
      <c r="M15" s="5"/>
    </row>
    <row r="16" spans="2:13">
      <c r="B16" s="22">
        <v>34</v>
      </c>
      <c r="C16" s="29" t="s">
        <v>33</v>
      </c>
      <c r="D16" s="4" t="s">
        <v>15</v>
      </c>
      <c r="E16" s="4" t="s">
        <v>49</v>
      </c>
      <c r="F16" s="4" t="s">
        <v>14</v>
      </c>
      <c r="G16" s="2">
        <v>160</v>
      </c>
      <c r="H16" s="14"/>
      <c r="I16" s="14">
        <f t="shared" si="0"/>
        <v>0</v>
      </c>
      <c r="J16" s="14"/>
      <c r="K16" s="14">
        <f t="shared" si="1"/>
        <v>0</v>
      </c>
      <c r="L16" s="14">
        <f t="shared" si="2"/>
        <v>0</v>
      </c>
      <c r="M16" s="5"/>
    </row>
    <row r="17" spans="2:14">
      <c r="B17" s="22">
        <v>35</v>
      </c>
      <c r="C17" s="29" t="s">
        <v>34</v>
      </c>
      <c r="D17" s="4" t="s">
        <v>53</v>
      </c>
      <c r="E17" s="4" t="s">
        <v>50</v>
      </c>
      <c r="F17" s="4" t="s">
        <v>11</v>
      </c>
      <c r="G17" s="2">
        <v>12</v>
      </c>
      <c r="H17" s="14"/>
      <c r="I17" s="14">
        <f t="shared" si="0"/>
        <v>0</v>
      </c>
      <c r="J17" s="14"/>
      <c r="K17" s="14">
        <f t="shared" si="1"/>
        <v>0</v>
      </c>
      <c r="L17" s="14">
        <f t="shared" si="2"/>
        <v>0</v>
      </c>
      <c r="M17" s="5"/>
    </row>
    <row r="18" spans="2:14">
      <c r="B18" s="22">
        <v>36</v>
      </c>
      <c r="C18" s="29" t="s">
        <v>35</v>
      </c>
      <c r="D18" s="4" t="s">
        <v>54</v>
      </c>
      <c r="E18" s="4" t="s">
        <v>51</v>
      </c>
      <c r="F18" s="4" t="s">
        <v>14</v>
      </c>
      <c r="G18" s="2">
        <v>7000</v>
      </c>
      <c r="H18" s="14"/>
      <c r="I18" s="14">
        <f t="shared" si="0"/>
        <v>0</v>
      </c>
      <c r="J18" s="14"/>
      <c r="K18" s="14">
        <f t="shared" si="1"/>
        <v>0</v>
      </c>
      <c r="L18" s="14">
        <f t="shared" si="2"/>
        <v>0</v>
      </c>
      <c r="M18" s="5"/>
    </row>
    <row r="19" spans="2:14">
      <c r="B19" s="22">
        <v>37</v>
      </c>
      <c r="C19" s="9" t="s">
        <v>36</v>
      </c>
      <c r="D19" s="4" t="s">
        <v>55</v>
      </c>
      <c r="E19" s="4" t="s">
        <v>52</v>
      </c>
      <c r="F19" s="4" t="s">
        <v>11</v>
      </c>
      <c r="G19" s="2">
        <v>15</v>
      </c>
      <c r="H19" s="14"/>
      <c r="I19" s="14">
        <f t="shared" ref="I19" si="3">ROUND(H19*G19,2)</f>
        <v>0</v>
      </c>
      <c r="J19" s="14"/>
      <c r="K19" s="14">
        <f t="shared" ref="K19" si="4">ROUND(J19*G19,2)</f>
        <v>0</v>
      </c>
      <c r="L19" s="14">
        <f t="shared" ref="L19" si="5">K19+I19</f>
        <v>0</v>
      </c>
      <c r="M19" s="5"/>
    </row>
    <row r="20" spans="2:14">
      <c r="B20" s="22">
        <v>38</v>
      </c>
      <c r="C20" s="9" t="s">
        <v>37</v>
      </c>
      <c r="D20" s="4" t="s">
        <v>56</v>
      </c>
      <c r="E20" s="4" t="s">
        <v>51</v>
      </c>
      <c r="F20" s="4" t="s">
        <v>11</v>
      </c>
      <c r="G20" s="2">
        <v>17500</v>
      </c>
      <c r="H20" s="14"/>
      <c r="I20" s="14">
        <f t="shared" si="0"/>
        <v>0</v>
      </c>
      <c r="J20" s="14"/>
      <c r="K20" s="14">
        <f t="shared" si="1"/>
        <v>0</v>
      </c>
      <c r="L20" s="14">
        <f t="shared" si="2"/>
        <v>0</v>
      </c>
      <c r="M20" s="5"/>
    </row>
    <row r="21" spans="2:14">
      <c r="B21" s="22">
        <v>39</v>
      </c>
      <c r="C21" s="17" t="s">
        <v>18</v>
      </c>
      <c r="D21" s="17"/>
      <c r="E21" s="17"/>
      <c r="F21" s="18" t="s">
        <v>20</v>
      </c>
      <c r="G21" s="19">
        <v>1</v>
      </c>
      <c r="H21" s="20"/>
      <c r="I21" s="21">
        <f>ROUND(H21*G21,2)</f>
        <v>0</v>
      </c>
      <c r="J21" s="21"/>
      <c r="K21" s="21">
        <f>ROUND(J21*G21,2)</f>
        <v>0</v>
      </c>
      <c r="L21" s="21">
        <f t="shared" ref="L21:L22" si="6">K21+I21</f>
        <v>0</v>
      </c>
      <c r="M21" s="15"/>
    </row>
    <row r="22" spans="2:14">
      <c r="B22" s="22">
        <v>40</v>
      </c>
      <c r="C22" s="17" t="s">
        <v>19</v>
      </c>
      <c r="D22" s="17"/>
      <c r="E22" s="17"/>
      <c r="F22" s="18" t="s">
        <v>20</v>
      </c>
      <c r="G22" s="19">
        <v>1</v>
      </c>
      <c r="H22" s="20"/>
      <c r="I22" s="21">
        <f>ROUND(H22*G22,2)</f>
        <v>0</v>
      </c>
      <c r="J22" s="21"/>
      <c r="K22" s="21">
        <f>ROUND(J22*G22,2)</f>
        <v>0</v>
      </c>
      <c r="L22" s="21">
        <f t="shared" si="6"/>
        <v>0</v>
      </c>
      <c r="M22" s="15"/>
    </row>
    <row r="23" spans="2:14">
      <c r="B23" s="22">
        <v>41</v>
      </c>
      <c r="C23" s="16" t="s">
        <v>17</v>
      </c>
      <c r="D23" s="1"/>
      <c r="E23" s="1"/>
      <c r="F23" s="1"/>
      <c r="G23" s="1"/>
      <c r="H23" s="24"/>
      <c r="I23" s="25">
        <f>SUM(I4:I22)</f>
        <v>0</v>
      </c>
      <c r="J23" s="26"/>
      <c r="K23" s="25">
        <f>SUM(K4:K22)</f>
        <v>0</v>
      </c>
      <c r="L23" s="25">
        <f>SUM(L4:L22)</f>
        <v>0</v>
      </c>
      <c r="M23" s="26"/>
      <c r="N23" s="27"/>
    </row>
    <row r="31" spans="2:14">
      <c r="I31" s="28"/>
    </row>
  </sheetData>
  <autoFilter ref="B2:M2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2015-06-05T18:17:20Z</dcterms:created>
  <dcterms:modified xsi:type="dcterms:W3CDTF">2024-01-15T09:57:02Z</dcterms:modified>
</cp:coreProperties>
</file>