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Извещение!$A$1:$E$68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20" i="1" l="1"/>
  <c r="A28" i="1" s="1"/>
  <c r="A29" i="1" s="1"/>
  <c r="A30" i="1" s="1"/>
  <c r="A31" i="1" s="1"/>
  <c r="A32" i="1" s="1"/>
  <c r="A33" i="1" s="1"/>
  <c r="A44" i="1"/>
  <c r="A45" i="1" s="1"/>
  <c r="A46" i="1" l="1"/>
  <c r="A48" i="1" s="1"/>
  <c r="A49" i="1" s="1"/>
  <c r="A50" i="1" s="1"/>
  <c r="A51" i="1" s="1"/>
  <c r="A53" i="1" s="1"/>
  <c r="A54" i="1" s="1"/>
  <c r="A55" i="1" s="1"/>
  <c r="A56" i="1" s="1"/>
  <c r="E13" i="1"/>
</calcChain>
</file>

<file path=xl/sharedStrings.xml><?xml version="1.0" encoding="utf-8"?>
<sst xmlns="http://schemas.openxmlformats.org/spreadsheetml/2006/main" count="215" uniqueCount="173">
  <si>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</si>
  <si>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</si>
  <si>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</si>
  <si>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</si>
  <si>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</si>
  <si>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</si>
  <si>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</si>
  <si>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</si>
  <si>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</si>
  <si>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</si>
  <si>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</si>
  <si>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</si>
  <si>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</si>
  <si>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</si>
  <si>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</si>
  <si>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</si>
  <si>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</si>
  <si>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</si>
  <si>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</si>
  <si>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</si>
  <si>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</si>
  <si>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</si>
  <si>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</si>
  <si>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</si>
  <si>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</si>
  <si>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</si>
  <si>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</si>
  <si>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</si>
  <si>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</si>
  <si>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</si>
  <si>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</si>
  <si>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</si>
  <si>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</si>
  <si>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</si>
  <si>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</si>
  <si>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</si>
  <si>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</si>
  <si>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</si>
  <si>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</si>
  <si>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</si>
  <si>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</si>
  <si>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</si>
  <si>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</si>
  <si>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</si>
  <si>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</si>
  <si>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</si>
  <si>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</si>
  <si>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</si>
  <si>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</si>
  <si>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</si>
  <si>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</si>
  <si>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</si>
  <si>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</si>
  <si>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</si>
  <si>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</si>
  <si>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</si>
  <si>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</si>
  <si>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</si>
  <si>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</si>
  <si>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</si>
  <si>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</si>
  <si>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</si>
  <si>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</si>
  <si>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</si>
  <si>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</si>
  <si>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</si>
  <si>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</si>
  <si>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</si>
  <si>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</si>
  <si>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</si>
  <si>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</si>
  <si>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</si>
  <si>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</si>
  <si>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</si>
  <si>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</si>
  <si>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</si>
  <si>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</si>
  <si>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</si>
  <si>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</si>
  <si>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</si>
  <si>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</si>
  <si>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</si>
  <si>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</si>
  <si>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</si>
  <si>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</si>
  <si>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</si>
  <si>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</si>
  <si>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</si>
  <si>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</si>
  <si>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</si>
  <si>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</si>
  <si>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</si>
  <si>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</si>
  <si>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</si>
  <si>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</si>
  <si>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</si>
  <si>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</si>
  <si>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</si>
  <si>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</si>
  <si>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</si>
  <si>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</si>
  <si>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</si>
  <si>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</si>
  <si>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</si>
  <si>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</si>
  <si>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</si>
  <si>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</si>
  <si>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</si>
  <si>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Техническое задание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</si>
  <si>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</si>
  <si>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</si>
  <si>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</si>
  <si>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</si>
  <si>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</si>
  <si>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</si>
  <si>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</si>
  <si>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</si>
  <si>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</si>
  <si>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</si>
  <si>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</si>
  <si>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</si>
  <si>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</si>
  <si>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</si>
  <si>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</si>
  <si>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</si>
  <si>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</si>
  <si>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</si>
  <si>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</si>
  <si>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</si>
  <si>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</si>
  <si>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</si>
  <si>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</si>
  <si>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</si>
  <si>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</si>
  <si>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</si>
  <si>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</si>
  <si>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</si>
  <si>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</si>
  <si>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</si>
  <si>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</si>
  <si>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>Условия предоставления услуг</t>
  </si>
  <si>
    <t>Сроки (периоды) оказания услуг</t>
  </si>
  <si>
    <t>1. Работы должны выполняться специалистами, прошедшими обучение по охране труда и имеющими удостоверение по проверке знаний требований охраны труда по программе в объеме 40 часов.
2. Работы должны выполняться сертифицированным оборудованием и персоналом, имеющим квалификационные документы.</t>
  </si>
  <si>
    <t>Установлены в приложении "Дополнительные требования к участникам закупки"/"Техническое задание"/</t>
  </si>
  <si>
    <t xml:space="preserve">Не допускается 
</t>
  </si>
  <si>
    <r>
      <t xml:space="preserve">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</si>
  <si>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При определении Победителей процедуры закупки могут применяться следующие критерии оценки заявок Участников:
1. цена Услуг (Заказчик вправе запросить у Участника разъяснения по структуре цены и её составляющим, а также обоснование установленной цены); 
2. условия оплаты Услуг (срок оплаты, размер аванса);
3. условия оказания Услуг (сроки, порядок оказания Услуг);
4.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работ, которые являются предметом договора);
5. объем и срок предоставления гарантий качества выполненных работ.</t>
  </si>
  <si>
    <t>Условия оплаты услуг</t>
  </si>
  <si>
    <t>Требования к предоставляемым услугам</t>
  </si>
  <si>
    <t>Место предоставления услуг</t>
  </si>
  <si>
    <t>Возможность предосталения участником встречных условий оказания/оплаты услуг</t>
  </si>
  <si>
    <t>Приложение 3</t>
  </si>
  <si>
    <t>Приложение 4</t>
  </si>
  <si>
    <t>Приложение 5</t>
  </si>
  <si>
    <t>Требования к составу заявки (Опись документов, предоставляемых в составе заявки)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</si>
  <si>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</si>
  <si>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>Форма Гарантийного письма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</si>
  <si>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</si>
  <si>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 и Техническом задании;
4. соблюдение описания предлагаемых услуг, требованиям, установленным извещением о закупке;
5. отсутствие в составе заявки недостоверных сведений.
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</si>
  <si>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https://lk.roseltorg.ru//</t>
  </si>
  <si>
    <t>Оплата по факту выполненных работ, в течение 30 (тридцати) календарных дней с даты подписания сторонами Акта о приемке выполненных работ.</t>
  </si>
  <si>
    <t>Схема ГРП с давлением</t>
  </si>
  <si>
    <t>Приложение 6</t>
  </si>
  <si>
    <t>Мартынова Мария олеговна</t>
  </si>
  <si>
    <t>8 (4722) 300-476</t>
  </si>
  <si>
    <t>martynova@eurocem.ru</t>
  </si>
  <si>
    <t>8 (4722) 300-372</t>
  </si>
  <si>
    <t>Karagodin@eurocem.ru</t>
  </si>
  <si>
    <t>Карагодин Владимир Анатольевич</t>
  </si>
  <si>
    <t>Ноябрь - декабрь 2022 года.</t>
  </si>
  <si>
    <t>Проектирование по объекту: ЗАО "Белгородский цемент" "Реконструкция существующего ГРП с целью подачи требуемых параметров топлива (давление, объем)".</t>
  </si>
  <si>
    <r>
      <t>Заявки подаются, начиная с «02» ноября 2022г. , и до 11  ч. 00 ми</t>
    </r>
    <r>
      <rPr>
        <sz val="14"/>
        <rFont val="Calibri Light"/>
        <family val="2"/>
        <charset val="204"/>
      </rPr>
      <t>н. «14</t>
    </r>
    <r>
      <rPr>
        <sz val="14"/>
        <color theme="1"/>
        <rFont val="Calibri Light"/>
        <family val="2"/>
        <charset val="204"/>
      </rPr>
      <t>» ноября 2022г. (по местному времени организатора закупки) 
Заявки, поступившие после окончания срока подачи заявок, не рассматриваются</t>
    </r>
  </si>
  <si>
    <t>«16»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</si>
</sst>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name val="Calibri Light"/>
      <family val="2"/>
      <charset val="204"/>
    </font>
    <font>
      <b/>
      <sz val="14"/>
      <color rgb="FFFF000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rocement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8"/>
  <sheetViews>
    <sheetView tabSelected="1" zoomScale="85" zoomScaleNormal="85" zoomScaleSheetLayoutView="84" zoomScalePageLayoutView="40" workbookViewId="0">
      <selection activeCell="E46" sqref="E46"/>
    </sheetView>
  </sheetViews>
  <sheetFormatPr defaultRowHeight="15" x14ac:dyDescent="0.25"/>
  <cols>
    <col min="1" max="1" width="9" style="17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4" customWidth="1"/>
    <col min="7" max="16384" width="9.140625" style="3"/>
  </cols>
  <sheetData>
    <row r="2" spans="1:6" ht="23.25" x14ac:dyDescent="0.25">
      <c r="A2" s="56" t="s">
        <v>68</v>
      </c>
      <c r="B2" s="56"/>
      <c r="C2" s="56"/>
      <c r="D2" s="56"/>
      <c r="E2" s="56"/>
    </row>
    <row r="3" spans="1:6" ht="23.25" x14ac:dyDescent="0.25">
      <c r="A3" s="13"/>
      <c r="B3" s="7"/>
      <c r="C3" s="7"/>
      <c r="D3" s="7"/>
      <c r="E3" s="7"/>
    </row>
    <row r="4" spans="1:6" ht="45" customHeight="1" x14ac:dyDescent="0.25">
      <c r="A4" s="16" t="s">
        <v>2</v>
      </c>
      <c r="B4" s="57" t="s">
        <v>3</v>
      </c>
      <c r="C4" s="57"/>
      <c r="D4" s="57"/>
      <c r="E4" s="10" t="s">
        <v>4</v>
      </c>
      <c r="F4" s="15"/>
    </row>
    <row r="5" spans="1:6" ht="18.75" x14ac:dyDescent="0.25">
      <c r="A5" s="51" t="s">
        <v>99</v>
      </c>
      <c r="B5" s="51"/>
      <c r="C5" s="51"/>
      <c r="D5" s="51"/>
      <c r="E5" s="51"/>
    </row>
    <row r="6" spans="1:6" ht="27" customHeight="1" x14ac:dyDescent="0.25">
      <c r="A6" s="12">
        <v>1</v>
      </c>
      <c r="B6" s="44" t="s">
        <v>64</v>
      </c>
      <c r="C6" s="44"/>
      <c r="D6" s="44"/>
      <c r="E6" s="26" t="s">
        <v>66</v>
      </c>
    </row>
    <row r="7" spans="1:6" ht="66.75" customHeight="1" x14ac:dyDescent="0.25">
      <c r="A7" s="12">
        <f t="shared" ref="A7:A10" si="0">A6+1</f>
        <v>2</v>
      </c>
      <c r="B7" s="44" t="s">
        <v>74</v>
      </c>
      <c r="C7" s="44"/>
      <c r="D7" s="44"/>
      <c r="E7" s="34" t="s">
        <v>170</v>
      </c>
    </row>
    <row r="8" spans="1:6" ht="27" customHeight="1" x14ac:dyDescent="0.25">
      <c r="A8" s="12">
        <f t="shared" si="0"/>
        <v>3</v>
      </c>
      <c r="B8" s="44" t="s">
        <v>5</v>
      </c>
      <c r="C8" s="44"/>
      <c r="D8" s="44"/>
      <c r="E8" s="26"/>
    </row>
    <row r="9" spans="1:6" ht="27" customHeight="1" x14ac:dyDescent="0.25">
      <c r="A9" s="12">
        <f t="shared" si="0"/>
        <v>4</v>
      </c>
      <c r="B9" s="44" t="s">
        <v>76</v>
      </c>
      <c r="C9" s="44"/>
      <c r="D9" s="44"/>
      <c r="E9" s="9" t="s">
        <v>77</v>
      </c>
    </row>
    <row r="10" spans="1:6" ht="63.75" customHeight="1" x14ac:dyDescent="0.25">
      <c r="A10" s="20">
        <f t="shared" si="0"/>
        <v>5</v>
      </c>
      <c r="B10" s="44" t="s">
        <v>126</v>
      </c>
      <c r="C10" s="44"/>
      <c r="D10" s="44"/>
      <c r="E10" s="18" t="s">
        <v>145</v>
      </c>
    </row>
    <row r="11" spans="1:6" ht="98.25" customHeight="1" x14ac:dyDescent="0.25">
      <c r="A11" s="27">
        <v>6</v>
      </c>
      <c r="B11" s="48" t="s">
        <v>73</v>
      </c>
      <c r="C11" s="49"/>
      <c r="D11" s="50"/>
      <c r="E11" s="33" t="s">
        <v>159</v>
      </c>
    </row>
    <row r="12" spans="1:6" ht="27" customHeight="1" x14ac:dyDescent="0.25">
      <c r="A12" s="53">
        <v>7</v>
      </c>
      <c r="B12" s="53" t="s">
        <v>6</v>
      </c>
      <c r="C12" s="44" t="s">
        <v>54</v>
      </c>
      <c r="D12" s="44"/>
      <c r="E12" s="33" t="s">
        <v>16</v>
      </c>
    </row>
    <row r="13" spans="1:6" ht="45" customHeight="1" x14ac:dyDescent="0.25">
      <c r="A13" s="54"/>
      <c r="B13" s="54"/>
      <c r="C13" s="44" t="s">
        <v>55</v>
      </c>
      <c r="D13" s="44"/>
      <c r="E13" s="18" t="str">
        <f>VLOOKUP(Извещение!E12,Заказчики!A2:B27,2,FALSE)</f>
        <v>Россия, 308015,Белгородская обл.,г.Белгород,ул.Сумская, площадка Цемзавода</v>
      </c>
    </row>
    <row r="14" spans="1:6" ht="27" customHeight="1" x14ac:dyDescent="0.25">
      <c r="A14" s="54"/>
      <c r="B14" s="54"/>
      <c r="C14" s="43" t="s">
        <v>123</v>
      </c>
      <c r="D14" s="19" t="s">
        <v>57</v>
      </c>
      <c r="E14" s="34" t="s">
        <v>163</v>
      </c>
    </row>
    <row r="15" spans="1:6" ht="27" customHeight="1" x14ac:dyDescent="0.25">
      <c r="A15" s="54"/>
      <c r="B15" s="54"/>
      <c r="C15" s="43"/>
      <c r="D15" s="19" t="s">
        <v>58</v>
      </c>
      <c r="E15" s="34" t="s">
        <v>164</v>
      </c>
    </row>
    <row r="16" spans="1:6" ht="27" customHeight="1" x14ac:dyDescent="0.25">
      <c r="A16" s="54"/>
      <c r="B16" s="54"/>
      <c r="C16" s="43"/>
      <c r="D16" s="19" t="s">
        <v>62</v>
      </c>
      <c r="E16" s="35" t="s">
        <v>165</v>
      </c>
    </row>
    <row r="17" spans="1:5" ht="27" customHeight="1" x14ac:dyDescent="0.25">
      <c r="A17" s="54"/>
      <c r="B17" s="54"/>
      <c r="C17" s="43" t="s">
        <v>56</v>
      </c>
      <c r="D17" s="19" t="s">
        <v>57</v>
      </c>
      <c r="E17" s="34" t="s">
        <v>168</v>
      </c>
    </row>
    <row r="18" spans="1:5" ht="27" customHeight="1" x14ac:dyDescent="0.25">
      <c r="A18" s="54"/>
      <c r="B18" s="54"/>
      <c r="C18" s="43"/>
      <c r="D18" s="19" t="s">
        <v>58</v>
      </c>
      <c r="E18" s="34" t="s">
        <v>166</v>
      </c>
    </row>
    <row r="19" spans="1:5" ht="27" customHeight="1" x14ac:dyDescent="0.25">
      <c r="A19" s="55"/>
      <c r="B19" s="55"/>
      <c r="C19" s="43"/>
      <c r="D19" s="19" t="s">
        <v>62</v>
      </c>
      <c r="E19" s="35" t="s">
        <v>167</v>
      </c>
    </row>
    <row r="20" spans="1:5" ht="27" customHeight="1" x14ac:dyDescent="0.25">
      <c r="A20" s="53">
        <f>_ftn1+1</f>
        <v>8</v>
      </c>
      <c r="B20" s="43" t="s">
        <v>59</v>
      </c>
      <c r="C20" s="44" t="s">
        <v>54</v>
      </c>
      <c r="D20" s="44"/>
      <c r="E20" s="33" t="s">
        <v>63</v>
      </c>
    </row>
    <row r="21" spans="1:5" ht="45" customHeight="1" x14ac:dyDescent="0.25">
      <c r="A21" s="54"/>
      <c r="B21" s="43"/>
      <c r="C21" s="44" t="s">
        <v>55</v>
      </c>
      <c r="D21" s="44"/>
      <c r="E21" s="18" t="s">
        <v>51</v>
      </c>
    </row>
    <row r="22" spans="1:5" ht="27" customHeight="1" x14ac:dyDescent="0.25">
      <c r="A22" s="54"/>
      <c r="B22" s="43"/>
      <c r="C22" s="43" t="s">
        <v>123</v>
      </c>
      <c r="D22" s="5" t="s">
        <v>57</v>
      </c>
      <c r="E22" s="34" t="s">
        <v>163</v>
      </c>
    </row>
    <row r="23" spans="1:5" ht="27" customHeight="1" x14ac:dyDescent="0.25">
      <c r="A23" s="54"/>
      <c r="B23" s="43"/>
      <c r="C23" s="43"/>
      <c r="D23" s="5" t="s">
        <v>58</v>
      </c>
      <c r="E23" s="34" t="s">
        <v>164</v>
      </c>
    </row>
    <row r="24" spans="1:5" ht="27" customHeight="1" x14ac:dyDescent="0.25">
      <c r="A24" s="54"/>
      <c r="B24" s="43"/>
      <c r="C24" s="43"/>
      <c r="D24" s="5" t="s">
        <v>62</v>
      </c>
      <c r="E24" s="35" t="s">
        <v>165</v>
      </c>
    </row>
    <row r="25" spans="1:5" ht="27" customHeight="1" x14ac:dyDescent="0.25">
      <c r="A25" s="54"/>
      <c r="B25" s="43"/>
      <c r="C25" s="43" t="s">
        <v>56</v>
      </c>
      <c r="D25" s="5" t="s">
        <v>57</v>
      </c>
      <c r="E25" s="34" t="s">
        <v>168</v>
      </c>
    </row>
    <row r="26" spans="1:5" ht="27" customHeight="1" x14ac:dyDescent="0.25">
      <c r="A26" s="54"/>
      <c r="B26" s="43"/>
      <c r="C26" s="43"/>
      <c r="D26" s="5" t="s">
        <v>58</v>
      </c>
      <c r="E26" s="34" t="s">
        <v>166</v>
      </c>
    </row>
    <row r="27" spans="1:5" ht="27" customHeight="1" x14ac:dyDescent="0.25">
      <c r="A27" s="55"/>
      <c r="B27" s="43"/>
      <c r="C27" s="43"/>
      <c r="D27" s="5" t="s">
        <v>62</v>
      </c>
      <c r="E27" s="35" t="s">
        <v>167</v>
      </c>
    </row>
    <row r="28" spans="1:5" ht="27" customHeight="1" x14ac:dyDescent="0.25">
      <c r="A28" s="12">
        <f>A20+1</f>
        <v>9</v>
      </c>
      <c r="B28" s="44" t="s">
        <v>69</v>
      </c>
      <c r="C28" s="44"/>
      <c r="D28" s="44"/>
      <c r="E28" s="33" t="s">
        <v>71</v>
      </c>
    </row>
    <row r="29" spans="1:5" ht="27" customHeight="1" x14ac:dyDescent="0.25">
      <c r="A29" s="12">
        <f t="shared" ref="A29:A33" si="1">A28+1</f>
        <v>10</v>
      </c>
      <c r="B29" s="44" t="s">
        <v>78</v>
      </c>
      <c r="C29" s="44"/>
      <c r="D29" s="44"/>
      <c r="E29" s="33" t="s">
        <v>80</v>
      </c>
    </row>
    <row r="30" spans="1:5" ht="63" customHeight="1" x14ac:dyDescent="0.25">
      <c r="A30" s="12">
        <f>A29+1</f>
        <v>11</v>
      </c>
      <c r="B30" s="44" t="s">
        <v>83</v>
      </c>
      <c r="C30" s="44"/>
      <c r="D30" s="44"/>
      <c r="E30" s="5" t="s">
        <v>84</v>
      </c>
    </row>
    <row r="31" spans="1:5" ht="82.5" customHeight="1" x14ac:dyDescent="0.25">
      <c r="A31" s="12">
        <f t="shared" si="1"/>
        <v>12</v>
      </c>
      <c r="B31" s="44" t="s">
        <v>148</v>
      </c>
      <c r="C31" s="44"/>
      <c r="D31" s="44"/>
      <c r="E31" s="44" t="s">
        <v>85</v>
      </c>
    </row>
    <row r="32" spans="1:5" ht="90.75" customHeight="1" x14ac:dyDescent="0.25">
      <c r="A32" s="12">
        <f t="shared" si="1"/>
        <v>13</v>
      </c>
      <c r="B32" s="44" t="s">
        <v>149</v>
      </c>
      <c r="C32" s="44"/>
      <c r="D32" s="44"/>
      <c r="E32" s="44"/>
    </row>
    <row r="33" spans="1:6" ht="96.75" customHeight="1" x14ac:dyDescent="0.25">
      <c r="A33" s="53">
        <f t="shared" si="1"/>
        <v>14</v>
      </c>
      <c r="B33" s="53" t="s">
        <v>86</v>
      </c>
      <c r="C33" s="43" t="s">
        <v>140</v>
      </c>
      <c r="D33" s="43"/>
      <c r="E33" s="26" t="s">
        <v>142</v>
      </c>
      <c r="F33" s="52"/>
    </row>
    <row r="34" spans="1:6" ht="39.950000000000003" customHeight="1" x14ac:dyDescent="0.25">
      <c r="A34" s="54"/>
      <c r="B34" s="54"/>
      <c r="C34" s="43" t="s">
        <v>141</v>
      </c>
      <c r="D34" s="43"/>
      <c r="E34" s="34" t="s">
        <v>169</v>
      </c>
      <c r="F34" s="52"/>
    </row>
    <row r="35" spans="1:6" ht="65.25" customHeight="1" x14ac:dyDescent="0.25">
      <c r="A35" s="54"/>
      <c r="B35" s="54"/>
      <c r="C35" s="43" t="s">
        <v>147</v>
      </c>
      <c r="D35" s="43"/>
      <c r="E35" s="34" t="s">
        <v>160</v>
      </c>
      <c r="F35" s="52"/>
    </row>
    <row r="36" spans="1:6" ht="78" customHeight="1" x14ac:dyDescent="0.25">
      <c r="A36" s="55"/>
      <c r="B36" s="55"/>
      <c r="C36" s="43" t="s">
        <v>150</v>
      </c>
      <c r="D36" s="43"/>
      <c r="E36" s="33" t="s">
        <v>91</v>
      </c>
    </row>
    <row r="37" spans="1:6" ht="18.75" x14ac:dyDescent="0.25">
      <c r="A37" s="51" t="s">
        <v>101</v>
      </c>
      <c r="B37" s="51"/>
      <c r="C37" s="51"/>
      <c r="D37" s="51"/>
      <c r="E37" s="51"/>
    </row>
    <row r="38" spans="1:6" ht="45" customHeight="1" x14ac:dyDescent="0.25">
      <c r="A38" s="12">
        <v>15</v>
      </c>
      <c r="B38" s="44" t="s">
        <v>87</v>
      </c>
      <c r="C38" s="44"/>
      <c r="D38" s="44"/>
      <c r="E38" s="33" t="s">
        <v>125</v>
      </c>
    </row>
    <row r="39" spans="1:6" ht="45" customHeight="1" x14ac:dyDescent="0.25">
      <c r="A39" s="12">
        <v>16</v>
      </c>
      <c r="B39" s="44" t="s">
        <v>88</v>
      </c>
      <c r="C39" s="44"/>
      <c r="D39" s="44"/>
      <c r="E39" s="33" t="s">
        <v>144</v>
      </c>
    </row>
    <row r="40" spans="1:6" ht="27" customHeight="1" x14ac:dyDescent="0.25">
      <c r="A40" s="12">
        <v>17</v>
      </c>
      <c r="B40" s="44" t="s">
        <v>89</v>
      </c>
      <c r="C40" s="44"/>
      <c r="D40" s="44"/>
      <c r="E40" s="33" t="s">
        <v>91</v>
      </c>
    </row>
    <row r="41" spans="1:6" ht="27" customHeight="1" x14ac:dyDescent="0.25">
      <c r="A41" s="12">
        <v>18</v>
      </c>
      <c r="B41" s="44" t="s">
        <v>97</v>
      </c>
      <c r="C41" s="44"/>
      <c r="D41" s="44"/>
      <c r="E41" s="30" t="s">
        <v>90</v>
      </c>
    </row>
    <row r="42" spans="1:6" ht="27" customHeight="1" x14ac:dyDescent="0.25">
      <c r="A42" s="12">
        <v>19</v>
      </c>
      <c r="B42" s="44" t="s">
        <v>103</v>
      </c>
      <c r="C42" s="44"/>
      <c r="D42" s="44"/>
      <c r="E42" s="11" t="s">
        <v>90</v>
      </c>
    </row>
    <row r="43" spans="1:6" ht="18.75" x14ac:dyDescent="0.25">
      <c r="A43" s="51" t="s">
        <v>100</v>
      </c>
      <c r="B43" s="51"/>
      <c r="C43" s="51"/>
      <c r="D43" s="51"/>
      <c r="E43" s="51"/>
    </row>
    <row r="44" spans="1:6" ht="45" customHeight="1" x14ac:dyDescent="0.25">
      <c r="A44" s="12">
        <f>A42+1</f>
        <v>20</v>
      </c>
      <c r="B44" s="44" t="s">
        <v>94</v>
      </c>
      <c r="C44" s="44"/>
      <c r="D44" s="44"/>
      <c r="E44" s="26" t="s">
        <v>95</v>
      </c>
    </row>
    <row r="45" spans="1:6" ht="98.25" customHeight="1" x14ac:dyDescent="0.25">
      <c r="A45" s="12">
        <f>A44+1</f>
        <v>21</v>
      </c>
      <c r="B45" s="48" t="s">
        <v>93</v>
      </c>
      <c r="C45" s="49"/>
      <c r="D45" s="50"/>
      <c r="E45" s="34" t="s">
        <v>171</v>
      </c>
    </row>
    <row r="46" spans="1:6" ht="124.5" customHeight="1" x14ac:dyDescent="0.25">
      <c r="A46" s="12">
        <f>A45+1</f>
        <v>22</v>
      </c>
      <c r="B46" s="48" t="s">
        <v>129</v>
      </c>
      <c r="C46" s="49"/>
      <c r="D46" s="50"/>
      <c r="E46" s="34" t="s">
        <v>172</v>
      </c>
    </row>
    <row r="47" spans="1:6" ht="18.75" x14ac:dyDescent="0.25">
      <c r="A47" s="51" t="s">
        <v>104</v>
      </c>
      <c r="B47" s="51"/>
      <c r="C47" s="51"/>
      <c r="D47" s="51"/>
      <c r="E47" s="51"/>
    </row>
    <row r="48" spans="1:6" ht="67.5" customHeight="1" x14ac:dyDescent="0.25">
      <c r="A48" s="12">
        <f>A46+1</f>
        <v>23</v>
      </c>
      <c r="B48" s="40" t="s">
        <v>124</v>
      </c>
      <c r="C48" s="41"/>
      <c r="D48" s="41"/>
      <c r="E48" s="42"/>
    </row>
    <row r="49" spans="1:5" ht="69.75" customHeight="1" x14ac:dyDescent="0.25">
      <c r="A49" s="12">
        <f t="shared" ref="A49:A51" si="2">A48+1</f>
        <v>24</v>
      </c>
      <c r="B49" s="43" t="s">
        <v>92</v>
      </c>
      <c r="C49" s="43" t="s">
        <v>109</v>
      </c>
      <c r="D49" s="43"/>
      <c r="E49" s="5" t="s">
        <v>127</v>
      </c>
    </row>
    <row r="50" spans="1:5" ht="45" customHeight="1" x14ac:dyDescent="0.25">
      <c r="A50" s="12">
        <f t="shared" si="2"/>
        <v>25</v>
      </c>
      <c r="B50" s="43"/>
      <c r="C50" s="43" t="s">
        <v>110</v>
      </c>
      <c r="D50" s="43"/>
      <c r="E50" s="33" t="s">
        <v>143</v>
      </c>
    </row>
    <row r="51" spans="1:5" ht="27" customHeight="1" x14ac:dyDescent="0.25">
      <c r="A51" s="12">
        <f t="shared" si="2"/>
        <v>26</v>
      </c>
      <c r="B51" s="48" t="s">
        <v>128</v>
      </c>
      <c r="C51" s="49"/>
      <c r="D51" s="50"/>
      <c r="E51" s="5" t="s">
        <v>122</v>
      </c>
    </row>
    <row r="52" spans="1:5" ht="18.75" x14ac:dyDescent="0.25">
      <c r="A52" s="51" t="s">
        <v>102</v>
      </c>
      <c r="B52" s="51"/>
      <c r="C52" s="51"/>
      <c r="D52" s="51"/>
      <c r="E52" s="51"/>
    </row>
    <row r="53" spans="1:5" ht="228.75" customHeight="1" x14ac:dyDescent="0.25">
      <c r="A53" s="12">
        <f>A51+1</f>
        <v>27</v>
      </c>
      <c r="B53" s="44" t="s">
        <v>96</v>
      </c>
      <c r="C53" s="44"/>
      <c r="D53" s="44"/>
      <c r="E53" s="5" t="s">
        <v>158</v>
      </c>
    </row>
    <row r="54" spans="1:5" ht="226.5" customHeight="1" x14ac:dyDescent="0.25">
      <c r="A54" s="12">
        <f>A53+1</f>
        <v>28</v>
      </c>
      <c r="B54" s="44" t="s">
        <v>98</v>
      </c>
      <c r="C54" s="44"/>
      <c r="D54" s="44"/>
      <c r="E54" s="5" t="s">
        <v>146</v>
      </c>
    </row>
    <row r="55" spans="1:5" ht="45" customHeight="1" x14ac:dyDescent="0.25">
      <c r="A55" s="12">
        <f>A54+1</f>
        <v>29</v>
      </c>
      <c r="B55" s="44" t="s">
        <v>117</v>
      </c>
      <c r="C55" s="44"/>
      <c r="D55" s="44"/>
      <c r="E55" s="33" t="s">
        <v>118</v>
      </c>
    </row>
    <row r="56" spans="1:5" ht="45" customHeight="1" x14ac:dyDescent="0.25">
      <c r="A56" s="12">
        <f>A55+1</f>
        <v>30</v>
      </c>
      <c r="B56" s="44" t="s">
        <v>113</v>
      </c>
      <c r="C56" s="44"/>
      <c r="D56" s="44"/>
      <c r="E56" s="33" t="s">
        <v>114</v>
      </c>
    </row>
    <row r="57" spans="1:5" ht="18.75" x14ac:dyDescent="0.25">
      <c r="A57" s="51" t="s">
        <v>105</v>
      </c>
      <c r="B57" s="51"/>
      <c r="C57" s="51"/>
      <c r="D57" s="51"/>
      <c r="E57" s="51"/>
    </row>
    <row r="58" spans="1:5" ht="27" customHeight="1" x14ac:dyDescent="0.25">
      <c r="A58" s="28"/>
      <c r="B58" s="45" t="s">
        <v>106</v>
      </c>
      <c r="C58" s="46"/>
      <c r="D58" s="47"/>
      <c r="E58" s="32" t="s">
        <v>108</v>
      </c>
    </row>
    <row r="59" spans="1:5" ht="27" customHeight="1" x14ac:dyDescent="0.25">
      <c r="A59" s="36"/>
      <c r="B59" s="37" t="s">
        <v>107</v>
      </c>
      <c r="C59" s="38"/>
      <c r="D59" s="39"/>
      <c r="E59" s="32" t="s">
        <v>161</v>
      </c>
    </row>
    <row r="60" spans="1:5" ht="45" customHeight="1" x14ac:dyDescent="0.25">
      <c r="A60" s="31"/>
      <c r="B60" s="37" t="s">
        <v>151</v>
      </c>
      <c r="C60" s="38"/>
      <c r="D60" s="39"/>
      <c r="E60" s="32" t="s">
        <v>154</v>
      </c>
    </row>
    <row r="61" spans="1:5" ht="45" customHeight="1" x14ac:dyDescent="0.25">
      <c r="A61" s="31"/>
      <c r="B61" s="37" t="s">
        <v>152</v>
      </c>
      <c r="C61" s="38"/>
      <c r="D61" s="39"/>
      <c r="E61" s="32" t="s">
        <v>155</v>
      </c>
    </row>
    <row r="62" spans="1:5" ht="27" customHeight="1" x14ac:dyDescent="0.25">
      <c r="A62" s="31"/>
      <c r="B62" s="37" t="s">
        <v>153</v>
      </c>
      <c r="C62" s="38"/>
      <c r="D62" s="39"/>
      <c r="E62" s="32" t="s">
        <v>156</v>
      </c>
    </row>
    <row r="63" spans="1:5" ht="60" customHeight="1" x14ac:dyDescent="0.25">
      <c r="A63" s="31"/>
      <c r="B63" s="37" t="s">
        <v>162</v>
      </c>
      <c r="C63" s="38"/>
      <c r="D63" s="39"/>
      <c r="E63" s="32" t="s">
        <v>157</v>
      </c>
    </row>
    <row r="64" spans="1:5" ht="15" customHeight="1" x14ac:dyDescent="0.25">
      <c r="A64" s="29"/>
      <c r="B64" s="29"/>
      <c r="C64" s="29"/>
      <c r="D64" s="29"/>
      <c r="E64" s="29"/>
    </row>
    <row r="65" spans="1:5" ht="15.75" customHeight="1" x14ac:dyDescent="0.25">
      <c r="A65" s="29"/>
      <c r="B65" s="29"/>
      <c r="C65" s="29"/>
      <c r="D65" s="29"/>
      <c r="E65" s="29"/>
    </row>
    <row r="66" spans="1:5" ht="15" customHeight="1" x14ac:dyDescent="0.25">
      <c r="A66" s="29"/>
      <c r="B66" s="29"/>
      <c r="C66" s="29"/>
      <c r="D66" s="29"/>
      <c r="E66" s="29"/>
    </row>
    <row r="67" spans="1:5" ht="15" customHeight="1" x14ac:dyDescent="0.25">
      <c r="A67" s="29"/>
      <c r="B67" s="29"/>
      <c r="C67" s="29"/>
      <c r="D67" s="29"/>
      <c r="E67" s="29"/>
    </row>
    <row r="68" spans="1:5" ht="14.25" customHeight="1" x14ac:dyDescent="0.25">
      <c r="A68" s="29"/>
      <c r="B68" s="29"/>
      <c r="C68" s="29"/>
      <c r="D68" s="29"/>
      <c r="E68" s="29"/>
    </row>
  </sheetData>
  <mergeCells count="62">
    <mergeCell ref="B63:D63"/>
    <mergeCell ref="B10:D10"/>
    <mergeCell ref="C14:C16"/>
    <mergeCell ref="C17:C19"/>
    <mergeCell ref="B12:B19"/>
    <mergeCell ref="B30:D30"/>
    <mergeCell ref="B28:D28"/>
    <mergeCell ref="B29:D29"/>
    <mergeCell ref="B11:D11"/>
    <mergeCell ref="B31:D31"/>
    <mergeCell ref="B32:D32"/>
    <mergeCell ref="C35:D35"/>
    <mergeCell ref="A47:E47"/>
    <mergeCell ref="B46:D46"/>
    <mergeCell ref="E31:E32"/>
    <mergeCell ref="B44:D44"/>
    <mergeCell ref="B45:D45"/>
    <mergeCell ref="A20:A27"/>
    <mergeCell ref="B20:B27"/>
    <mergeCell ref="B42:D42"/>
    <mergeCell ref="C20:D20"/>
    <mergeCell ref="C21:D21"/>
    <mergeCell ref="C25:C27"/>
    <mergeCell ref="C22:C24"/>
    <mergeCell ref="A43:E43"/>
    <mergeCell ref="B41:D41"/>
    <mergeCell ref="A12:A19"/>
    <mergeCell ref="A2:E2"/>
    <mergeCell ref="B8:D8"/>
    <mergeCell ref="B7:D7"/>
    <mergeCell ref="B4:D4"/>
    <mergeCell ref="B9:D9"/>
    <mergeCell ref="A5:E5"/>
    <mergeCell ref="B6:D6"/>
    <mergeCell ref="C12:D12"/>
    <mergeCell ref="C13:D13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B62:D62"/>
    <mergeCell ref="B61:D61"/>
    <mergeCell ref="B48:E48"/>
    <mergeCell ref="C49:D49"/>
    <mergeCell ref="B54:D54"/>
    <mergeCell ref="C50:D50"/>
    <mergeCell ref="B49:B50"/>
    <mergeCell ref="B58:D58"/>
    <mergeCell ref="B51:D51"/>
    <mergeCell ref="A57:E57"/>
    <mergeCell ref="B56:D56"/>
    <mergeCell ref="B55:D55"/>
    <mergeCell ref="B53:D53"/>
    <mergeCell ref="A52:E52"/>
    <mergeCell ref="B60:D60"/>
    <mergeCell ref="B59:D5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>
      <formula1>"Установлен______,Не установлен"</formula1>
    </dataValidation>
  </dataValidations>
  <hyperlinks>
    <hyperlink ref="E9" r:id="rId1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2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Справочно!$C$2:$C$3</xm:f>
          </x14:formula1>
          <xm:sqref>E20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E28</xm:sqref>
        </x14:dataValidation>
        <x14:dataValidation type="list" allowBlank="1" showInputMessage="1" showErrorMessage="1">
          <x14:formula1>
            <xm:f>Справочно!$C$13:$C$15</xm:f>
          </x14:formula1>
          <xm:sqref>E29</xm:sqref>
        </x14:dataValidation>
        <x14:dataValidation type="list" allowBlank="1" showInputMessage="1" showErrorMessage="1">
          <x14:formula1>
            <xm:f>Справочно!$E$1:$E$2</xm:f>
          </x14:formula1>
          <xm:sqref>E36:E37 E40 E43</xm:sqref>
        </x14:dataValidation>
        <x14:dataValidation type="list" errorStyle="warning" allowBlank="1" showInputMessage="1" showErrorMessage="1">
          <x14:formula1>
            <xm:f>Справочно!$G$1:$G$2</xm:f>
          </x14:formula1>
          <xm:sqref>E50</xm:sqref>
        </x14:dataValidation>
        <x14:dataValidation type="list" allowBlank="1" showInputMessage="1" showErrorMessage="1">
          <x14:formula1>
            <xm:f>Справочно!$G$13:$G$15</xm:f>
          </x14:formula1>
          <xm:sqref>E56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E55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3"/>
      <c r="C2" s="58" t="s">
        <v>130</v>
      </c>
      <c r="D2" s="58"/>
      <c r="E2" s="58"/>
      <c r="F2" s="58"/>
      <c r="G2" s="58"/>
      <c r="H2" s="58"/>
      <c r="I2" s="58"/>
      <c r="J2" s="58"/>
      <c r="K2" s="59"/>
      <c r="L2" s="21"/>
    </row>
    <row r="3" spans="2:16384" ht="25.5" customHeight="1" x14ac:dyDescent="0.25">
      <c r="B3" s="24"/>
      <c r="C3" s="60" t="s">
        <v>131</v>
      </c>
      <c r="D3" s="60"/>
      <c r="E3" s="60"/>
      <c r="F3" s="60"/>
      <c r="G3" s="60"/>
      <c r="H3" s="60"/>
      <c r="I3" s="60"/>
      <c r="J3" s="60"/>
      <c r="K3" s="61"/>
      <c r="L3" s="2"/>
    </row>
    <row r="4" spans="2:16384" ht="35.25" customHeight="1" x14ac:dyDescent="0.25">
      <c r="B4" s="24">
        <v>1</v>
      </c>
      <c r="C4" s="62" t="s">
        <v>132</v>
      </c>
      <c r="D4" s="62"/>
      <c r="E4" s="62"/>
      <c r="F4" s="62"/>
      <c r="G4" s="62"/>
      <c r="H4" s="62"/>
      <c r="I4" s="62"/>
      <c r="J4" s="62"/>
      <c r="K4" s="63"/>
      <c r="L4" s="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pans="2:16384" ht="34.5" customHeight="1" x14ac:dyDescent="0.25">
      <c r="B5" s="24">
        <v>2</v>
      </c>
      <c r="C5" s="62" t="s">
        <v>133</v>
      </c>
      <c r="D5" s="62"/>
      <c r="E5" s="62"/>
      <c r="F5" s="62"/>
      <c r="G5" s="62"/>
      <c r="H5" s="62"/>
      <c r="I5" s="62"/>
      <c r="J5" s="62"/>
      <c r="K5" s="63"/>
      <c r="L5" s="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2:16384" ht="34.5" customHeight="1" x14ac:dyDescent="0.25">
      <c r="B6" s="24">
        <v>3</v>
      </c>
      <c r="C6" s="62" t="s">
        <v>134</v>
      </c>
      <c r="D6" s="62"/>
      <c r="E6" s="62"/>
      <c r="F6" s="62"/>
      <c r="G6" s="62"/>
      <c r="H6" s="62"/>
      <c r="I6" s="62"/>
      <c r="J6" s="62"/>
      <c r="K6" s="63"/>
      <c r="L6" s="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  <c r="XFD6" s="22"/>
    </row>
    <row r="7" spans="2:16384" ht="72.75" customHeight="1" x14ac:dyDescent="0.25">
      <c r="B7" s="24">
        <v>4</v>
      </c>
      <c r="C7" s="62" t="s">
        <v>139</v>
      </c>
      <c r="D7" s="62"/>
      <c r="E7" s="62"/>
      <c r="F7" s="62"/>
      <c r="G7" s="62"/>
      <c r="H7" s="62"/>
      <c r="I7" s="62"/>
      <c r="J7" s="62"/>
      <c r="K7" s="63"/>
      <c r="L7" s="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  <c r="XFD7" s="22"/>
    </row>
    <row r="8" spans="2:16384" ht="81" customHeight="1" x14ac:dyDescent="0.25">
      <c r="B8" s="24">
        <v>5</v>
      </c>
      <c r="C8" s="62" t="s">
        <v>137</v>
      </c>
      <c r="D8" s="62"/>
      <c r="E8" s="62"/>
      <c r="F8" s="62"/>
      <c r="G8" s="62"/>
      <c r="H8" s="62"/>
      <c r="I8" s="62"/>
      <c r="J8" s="62"/>
      <c r="K8" s="63"/>
      <c r="L8" s="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  <c r="XFC8" s="22"/>
      <c r="XFD8" s="22"/>
    </row>
    <row r="9" spans="2:16384" ht="36" customHeight="1" x14ac:dyDescent="0.25">
      <c r="B9" s="24">
        <v>6</v>
      </c>
      <c r="C9" s="62" t="s">
        <v>135</v>
      </c>
      <c r="D9" s="62"/>
      <c r="E9" s="62"/>
      <c r="F9" s="62"/>
      <c r="G9" s="62"/>
      <c r="H9" s="62"/>
      <c r="I9" s="62"/>
      <c r="J9" s="62"/>
      <c r="K9" s="63"/>
      <c r="L9" s="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  <c r="XFC9" s="22"/>
      <c r="XFD9" s="22"/>
    </row>
    <row r="10" spans="2:16384" ht="29.25" customHeight="1" x14ac:dyDescent="0.25">
      <c r="B10" s="24">
        <v>7</v>
      </c>
      <c r="C10" s="62" t="s">
        <v>138</v>
      </c>
      <c r="D10" s="62"/>
      <c r="E10" s="62"/>
      <c r="F10" s="62"/>
      <c r="G10" s="62"/>
      <c r="H10" s="62"/>
      <c r="I10" s="62"/>
      <c r="J10" s="62"/>
      <c r="K10" s="63"/>
      <c r="L10" s="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  <c r="XFD10" s="22"/>
    </row>
    <row r="11" spans="2:16384" ht="53.25" customHeight="1" thickBot="1" x14ac:dyDescent="0.3">
      <c r="B11" s="25">
        <v>8</v>
      </c>
      <c r="C11" s="64" t="s">
        <v>136</v>
      </c>
      <c r="D11" s="64"/>
      <c r="E11" s="64"/>
      <c r="F11" s="64"/>
      <c r="G11" s="64"/>
      <c r="H11" s="64"/>
      <c r="I11" s="64"/>
      <c r="J11" s="64"/>
      <c r="K11" s="65"/>
      <c r="L11" s="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  <c r="XFC11" s="22"/>
      <c r="XFD11" s="22"/>
    </row>
    <row r="12" spans="2:16384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  <c r="XFC12" s="22"/>
      <c r="XFD12" s="22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90</v>
      </c>
      <c r="G1" t="s">
        <v>111</v>
      </c>
    </row>
    <row r="2" spans="1:7" ht="32.25" customHeight="1" x14ac:dyDescent="0.25">
      <c r="A2" t="s">
        <v>65</v>
      </c>
      <c r="C2" s="2" t="s">
        <v>63</v>
      </c>
      <c r="E2" t="s">
        <v>91</v>
      </c>
      <c r="G2" t="s">
        <v>112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114</v>
      </c>
    </row>
    <row r="14" spans="1:7" ht="90" x14ac:dyDescent="0.25">
      <c r="A14" s="8" t="s">
        <v>72</v>
      </c>
      <c r="C14" s="8" t="s">
        <v>81</v>
      </c>
      <c r="G14" s="8" t="s">
        <v>115</v>
      </c>
    </row>
    <row r="15" spans="1:7" ht="75" x14ac:dyDescent="0.25">
      <c r="A15" s="8" t="s">
        <v>70</v>
      </c>
      <c r="C15" s="8" t="s">
        <v>82</v>
      </c>
      <c r="G15" s="8" t="s">
        <v>116</v>
      </c>
    </row>
    <row r="18" spans="1:7" x14ac:dyDescent="0.25">
      <c r="G18" t="s">
        <v>75</v>
      </c>
    </row>
    <row r="19" spans="1:7" x14ac:dyDescent="0.25">
      <c r="A19" t="s">
        <v>118</v>
      </c>
      <c r="G19" t="s">
        <v>120</v>
      </c>
    </row>
    <row r="20" spans="1:7" x14ac:dyDescent="0.25">
      <c r="A20" t="s">
        <v>119</v>
      </c>
    </row>
    <row r="21" spans="1:7" x14ac:dyDescent="0.25">
      <c r="G21" t="s">
        <v>95</v>
      </c>
    </row>
    <row r="22" spans="1:7" x14ac:dyDescent="0.25">
      <c r="G22" t="s">
        <v>121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