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VWRusPurchDept\A Beschaffung\02 BA-D\15_INFORMATION TECHNOLOGY\2024\TT_5886_Внедрение ERP\ТЗ\"/>
    </mc:Choice>
  </mc:AlternateContent>
  <bookViews>
    <workbookView xWindow="0" yWindow="0" windowWidth="19200" windowHeight="706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6" i="1" l="1"/>
  <c r="C46" i="1"/>
  <c r="I6" i="1" l="1"/>
  <c r="I11" i="1" s="1"/>
  <c r="I7" i="1" l="1"/>
  <c r="E12" i="1" l="1"/>
  <c r="E13" i="1"/>
  <c r="E14" i="1"/>
  <c r="E15" i="1"/>
  <c r="E16" i="1"/>
  <c r="E17" i="1"/>
  <c r="E18" i="1"/>
  <c r="E19" i="1"/>
  <c r="E11" i="1"/>
  <c r="E20" i="1" l="1"/>
  <c r="I4" i="1" s="1"/>
  <c r="I5" i="1"/>
  <c r="I10" i="1" s="1"/>
  <c r="I9" i="1" l="1"/>
</calcChain>
</file>

<file path=xl/sharedStrings.xml><?xml version="1.0" encoding="utf-8"?>
<sst xmlns="http://schemas.openxmlformats.org/spreadsheetml/2006/main" count="56" uniqueCount="54">
  <si>
    <t>1.</t>
  </si>
  <si>
    <t>Наименование</t>
  </si>
  <si>
    <t>Кол-во</t>
  </si>
  <si>
    <t>Стоимость</t>
  </si>
  <si>
    <t>Сумма</t>
  </si>
  <si>
    <t>2.</t>
  </si>
  <si>
    <t>Внедрение систем</t>
  </si>
  <si>
    <t>№ Пример</t>
  </si>
  <si>
    <t xml:space="preserve">Позиция </t>
  </si>
  <si>
    <t>Аналитик</t>
  </si>
  <si>
    <t xml:space="preserve">Разработчик </t>
  </si>
  <si>
    <t>Архитектор</t>
  </si>
  <si>
    <t>Тестировщик</t>
  </si>
  <si>
    <t>Руководитель проекта</t>
  </si>
  <si>
    <t>Ставка без НДС 
ч/час в рабочее время</t>
  </si>
  <si>
    <t>Ставки специалистов</t>
  </si>
  <si>
    <t>Итого</t>
  </si>
  <si>
    <t>3.</t>
  </si>
  <si>
    <t>Легенда</t>
  </si>
  <si>
    <t>Поля для заполнения Исполнителем (претендентом)</t>
  </si>
  <si>
    <t>Поля для сравнения (не заполнять)</t>
  </si>
  <si>
    <t>Ориентиры (не заполнять)</t>
  </si>
  <si>
    <t>4.</t>
  </si>
  <si>
    <t>Стоимость лицензий</t>
  </si>
  <si>
    <t>Поддержка (2 года)</t>
  </si>
  <si>
    <t>Стоимость договора (3 года)</t>
  </si>
  <si>
    <t>Доработки (2 года)</t>
  </si>
  <si>
    <t>Лицензии</t>
  </si>
  <si>
    <t>……….</t>
  </si>
  <si>
    <t>Этапы / функциональные блоки</t>
  </si>
  <si>
    <t>Трудоемкость ч/час</t>
  </si>
  <si>
    <t>Стоимость, руб. без НДС</t>
  </si>
  <si>
    <t>Описать формат и стоимость технической поддержки</t>
  </si>
  <si>
    <t>Срок внедрения</t>
  </si>
  <si>
    <t>Рабочих дней</t>
  </si>
  <si>
    <t>nnn</t>
  </si>
  <si>
    <t>Приложение 3</t>
  </si>
  <si>
    <t>Техническая поддержка системы (1, 3, 5 лет)</t>
  </si>
  <si>
    <t>Управление закупками</t>
  </si>
  <si>
    <t>Управление продажами</t>
  </si>
  <si>
    <t>Регламентированный учет и отчетность</t>
  </si>
  <si>
    <t>Финансовое планирование и бюджетирование, контроль и отчетность</t>
  </si>
  <si>
    <t>Стоимость договора (1 год)</t>
  </si>
  <si>
    <t>Стоимость договора (5 лет)</t>
  </si>
  <si>
    <t>Управленческая отчетность</t>
  </si>
  <si>
    <t>Управление нормативно-справочной информацией</t>
  </si>
  <si>
    <t>Управление денежными средствами (казначейство)</t>
  </si>
  <si>
    <t>Форма для составления сметы на проект ERP</t>
  </si>
  <si>
    <t>Управление логистикой склада запасных частей (TMS)</t>
  </si>
  <si>
    <t>Управление затратами и расчет себестоимости (включая интеграцию с ЗУП)</t>
  </si>
  <si>
    <t>Управление заказами клиентов (посредством интеграции с дилерским порталом DNM)</t>
  </si>
  <si>
    <t>Управление складскими запасами и логистикой (посредством интеграции с отдельной системой WMS)</t>
  </si>
  <si>
    <t>Управление логистикой (транспортная и таможенная посредством интеграции с отдельной системой TMS)</t>
  </si>
  <si>
    <t>Согласование и документооборот (посредством интеграции с 1С ЭДО)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</si>
</sst>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&quot;р.&quot;_-;\-* #,##0.00&quot;р.&quot;_-;_-* &quot;-&quot;??&quot;р.&quot;_-;_-@_-"/>
    <numFmt numFmtId="165" formatCode="_-* #,##0.00\ [$₽-419]_-;\-* #,##0.00\ [$₽-419]_-;_-* &quot;-&quot;??\ [$₽-419]_-;_-@_-"/>
    <numFmt numFmtId="166" formatCode="_-* #,##0\ [$₽-419]_-;\-* #,##0\ [$₽-419]_-;_-* &quot;-&quot;??\ [$₽-419]_-;_-@_-"/>
  </numFmts>
  <fonts count="10" x14ac:knownFonts="1">
    <font>
      <sz val="11"/>
      <color theme="1"/>
      <name val="Arial"/>
      <family val="2"/>
      <charset val="204"/>
    </font>
    <font>
      <sz val="11"/>
      <color rgb="FF006100"/>
      <name val="Arial"/>
      <family val="2"/>
      <charset val="204"/>
    </font>
    <font>
      <sz val="11"/>
      <color rgb="FF3F3F76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2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12"/>
      <name val="Arial"/>
      <family val="2"/>
      <charset val="204"/>
    </font>
    <font>
      <b/>
      <sz val="18"/>
      <color theme="1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/>
    <xf numFmtId="0" fontId="0" fillId="0" borderId="2" xfId="0" applyBorder="1"/>
    <xf numFmtId="0" fontId="6" fillId="0" borderId="0" xfId="0" applyFont="1" applyFill="1"/>
    <xf numFmtId="0" fontId="0" fillId="0" borderId="0" xfId="0" applyFont="1" applyFill="1"/>
    <xf numFmtId="0" fontId="8" fillId="0" borderId="0" xfId="0" applyFont="1" applyFill="1" applyBorder="1" applyAlignment="1">
      <alignment vertical="center" wrapText="1"/>
    </xf>
    <xf numFmtId="164" fontId="2" fillId="0" borderId="0" xfId="2" applyNumberFormat="1" applyFill="1" applyBorder="1"/>
    <xf numFmtId="0" fontId="0" fillId="4" borderId="2" xfId="0" applyFill="1" applyBorder="1"/>
    <xf numFmtId="0" fontId="3" fillId="5" borderId="2" xfId="0" applyFont="1" applyFill="1" applyBorder="1" applyAlignment="1">
      <alignment vertical="center"/>
    </xf>
    <xf numFmtId="0" fontId="7" fillId="5" borderId="3" xfId="0" applyFont="1" applyFill="1" applyBorder="1" applyAlignment="1">
      <alignment horizontal="justify" vertical="center" wrapText="1"/>
    </xf>
    <xf numFmtId="0" fontId="7" fillId="5" borderId="4" xfId="0" applyFont="1" applyFill="1" applyBorder="1" applyAlignment="1">
      <alignment horizontal="justify" vertical="center" wrapText="1"/>
    </xf>
    <xf numFmtId="0" fontId="3" fillId="5" borderId="10" xfId="0" applyFont="1" applyFill="1" applyBorder="1"/>
    <xf numFmtId="165" fontId="0" fillId="6" borderId="2" xfId="0" applyNumberFormat="1" applyFill="1" applyBorder="1"/>
    <xf numFmtId="0" fontId="0" fillId="7" borderId="2" xfId="0" applyFill="1" applyBorder="1"/>
    <xf numFmtId="0" fontId="0" fillId="8" borderId="2" xfId="0" applyFill="1" applyBorder="1"/>
    <xf numFmtId="0" fontId="8" fillId="8" borderId="5" xfId="0" applyFont="1" applyFill="1" applyBorder="1" applyAlignment="1">
      <alignment vertical="center" wrapText="1"/>
    </xf>
    <xf numFmtId="0" fontId="8" fillId="8" borderId="7" xfId="0" applyFont="1" applyFill="1" applyBorder="1" applyAlignment="1">
      <alignment vertical="center" wrapText="1"/>
    </xf>
    <xf numFmtId="0" fontId="8" fillId="8" borderId="8" xfId="0" applyFont="1" applyFill="1" applyBorder="1" applyAlignment="1">
      <alignment vertical="center" wrapText="1"/>
    </xf>
    <xf numFmtId="0" fontId="0" fillId="8" borderId="10" xfId="0" applyFill="1" applyBorder="1"/>
    <xf numFmtId="0" fontId="0" fillId="0" borderId="2" xfId="0" applyFont="1" applyFill="1" applyBorder="1"/>
    <xf numFmtId="0" fontId="0" fillId="0" borderId="2" xfId="0" applyFont="1" applyFill="1" applyBorder="1" applyAlignment="1">
      <alignment horizontal="right"/>
    </xf>
    <xf numFmtId="0" fontId="1" fillId="4" borderId="2" xfId="1" applyFill="1" applyBorder="1"/>
    <xf numFmtId="0" fontId="0" fillId="0" borderId="0" xfId="0" applyFont="1" applyFill="1" applyBorder="1" applyAlignment="1">
      <alignment horizontal="right"/>
    </xf>
    <xf numFmtId="164" fontId="2" fillId="7" borderId="6" xfId="2" applyNumberFormat="1" applyFill="1" applyBorder="1"/>
    <xf numFmtId="164" fontId="2" fillId="7" borderId="3" xfId="2" applyNumberFormat="1" applyFill="1" applyBorder="1"/>
    <xf numFmtId="0" fontId="0" fillId="0" borderId="0" xfId="0" applyFill="1" applyBorder="1"/>
    <xf numFmtId="166" fontId="0" fillId="6" borderId="2" xfId="0" applyNumberFormat="1" applyFill="1" applyBorder="1"/>
    <xf numFmtId="0" fontId="0" fillId="0" borderId="11" xfId="0" applyBorder="1"/>
    <xf numFmtId="166" fontId="0" fillId="6" borderId="12" xfId="0" applyNumberFormat="1" applyFill="1" applyBorder="1"/>
    <xf numFmtId="0" fontId="3" fillId="0" borderId="2" xfId="0" applyFont="1" applyBorder="1" applyAlignment="1">
      <alignment horizontal="right"/>
    </xf>
    <xf numFmtId="0" fontId="8" fillId="8" borderId="13" xfId="0" applyFont="1" applyFill="1" applyBorder="1" applyAlignment="1">
      <alignment vertical="center" wrapText="1"/>
    </xf>
    <xf numFmtId="164" fontId="2" fillId="7" borderId="14" xfId="2" applyNumberFormat="1" applyFill="1" applyBorder="1"/>
    <xf numFmtId="0" fontId="3" fillId="5" borderId="9" xfId="0" applyFont="1" applyFill="1" applyBorder="1" applyAlignment="1">
      <alignment vertical="center" wrapText="1"/>
    </xf>
    <xf numFmtId="0" fontId="0" fillId="4" borderId="10" xfId="0" applyNumberFormat="1" applyFill="1" applyBorder="1"/>
    <xf numFmtId="0" fontId="0" fillId="0" borderId="2" xfId="0" applyBorder="1" applyAlignment="1">
      <alignment horizontal="right"/>
    </xf>
    <xf numFmtId="0" fontId="9" fillId="0" borderId="0" xfId="0" applyFont="1"/>
    <xf numFmtId="0" fontId="3" fillId="5" borderId="2" xfId="0" applyFont="1" applyFill="1" applyBorder="1" applyAlignment="1">
      <alignment vertical="center" wrapText="1"/>
    </xf>
    <xf numFmtId="0" fontId="3" fillId="5" borderId="10" xfId="0" applyFont="1" applyFill="1" applyBorder="1" applyAlignment="1">
      <alignment horizontal="left" vertical="center" wrapText="1"/>
    </xf>
    <xf numFmtId="0" fontId="3" fillId="5" borderId="9" xfId="0" applyFont="1" applyFill="1" applyBorder="1" applyAlignment="1">
      <alignment horizontal="center" vertical="top"/>
    </xf>
    <xf numFmtId="0" fontId="3" fillId="5" borderId="10" xfId="0" applyFont="1" applyFill="1" applyBorder="1" applyAlignment="1">
      <alignment horizontal="center" vertical="top"/>
    </xf>
  </cellXfs>
  <cellStyles count="3">
    <cellStyle name="Ввод " xfId="2" builtinId="20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abSelected="1" topLeftCell="A25" zoomScaleNormal="100" workbookViewId="0">
      <selection activeCell="F34" sqref="F34"/>
    </sheetView>
  </sheetViews>
  <sheetFormatPr defaultRowHeight="14.25" x14ac:dyDescent="0.2"/>
  <cols>
    <col min="1" max="1" width="3.875" customWidth="1"/>
    <col min="2" max="2" width="47.375" customWidth="1"/>
    <col min="3" max="3" width="26.625" customWidth="1"/>
    <col min="4" max="4" width="16" customWidth="1"/>
    <col min="5" max="5" width="21.125" customWidth="1"/>
    <col min="6" max="6" width="18.625" customWidth="1"/>
    <col min="7" max="7" width="15.875" customWidth="1"/>
    <col min="8" max="8" width="24.875" customWidth="1"/>
    <col min="9" max="9" width="13.875" customWidth="1"/>
  </cols>
  <sheetData>
    <row r="1" spans="1:9" ht="27.6" customHeight="1" x14ac:dyDescent="0.35">
      <c r="B1" s="36" t="s">
        <v>36</v>
      </c>
    </row>
    <row r="2" spans="1:9" ht="18" x14ac:dyDescent="0.25">
      <c r="B2" s="2" t="s">
        <v>47</v>
      </c>
    </row>
    <row r="4" spans="1:9" ht="15" x14ac:dyDescent="0.25">
      <c r="B4" s="30" t="s">
        <v>18</v>
      </c>
      <c r="C4" s="20"/>
      <c r="H4" s="3" t="s">
        <v>23</v>
      </c>
      <c r="I4" s="27">
        <f>E20</f>
        <v>0</v>
      </c>
    </row>
    <row r="5" spans="1:9" x14ac:dyDescent="0.2">
      <c r="B5" s="21" t="s">
        <v>19</v>
      </c>
      <c r="C5" s="14"/>
      <c r="H5" s="3" t="s">
        <v>6</v>
      </c>
      <c r="I5" s="13" t="e">
        <f>#REF!</f>
        <v>#REF!</v>
      </c>
    </row>
    <row r="6" spans="1:9" x14ac:dyDescent="0.2">
      <c r="B6" s="21" t="s">
        <v>20</v>
      </c>
      <c r="C6" s="22"/>
      <c r="H6" s="3" t="s">
        <v>26</v>
      </c>
      <c r="I6" s="13" t="e">
        <f>#REF!*24</f>
        <v>#REF!</v>
      </c>
    </row>
    <row r="7" spans="1:9" x14ac:dyDescent="0.2">
      <c r="B7" s="21" t="s">
        <v>21</v>
      </c>
      <c r="C7" s="15"/>
      <c r="H7" s="3" t="s">
        <v>24</v>
      </c>
      <c r="I7" s="13" t="e">
        <f>SUM(#REF!)*24</f>
        <v>#REF!</v>
      </c>
    </row>
    <row r="8" spans="1:9" ht="15" thickBot="1" x14ac:dyDescent="0.25">
      <c r="B8" s="23"/>
      <c r="C8" s="26"/>
      <c r="H8" s="3"/>
      <c r="I8" s="3"/>
    </row>
    <row r="9" spans="1:9" ht="16.5" thickBot="1" x14ac:dyDescent="0.3">
      <c r="A9" s="1" t="s">
        <v>0</v>
      </c>
      <c r="B9" s="1" t="s">
        <v>27</v>
      </c>
      <c r="H9" s="28" t="s">
        <v>42</v>
      </c>
      <c r="I9" s="29" t="e">
        <f>SUM(I4:I7)</f>
        <v>#REF!</v>
      </c>
    </row>
    <row r="10" spans="1:9" ht="15" thickBot="1" x14ac:dyDescent="0.25">
      <c r="B10" s="3" t="s">
        <v>1</v>
      </c>
      <c r="C10" s="3" t="s">
        <v>3</v>
      </c>
      <c r="D10" s="3" t="s">
        <v>2</v>
      </c>
      <c r="E10" s="3" t="s">
        <v>4</v>
      </c>
      <c r="H10" s="28" t="s">
        <v>25</v>
      </c>
      <c r="I10" s="29" t="e">
        <f t="shared" ref="I10:I11" si="0">SUM(I5:I8)</f>
        <v>#REF!</v>
      </c>
    </row>
    <row r="11" spans="1:9" ht="15" thickBot="1" x14ac:dyDescent="0.25">
      <c r="B11" s="14" t="s">
        <v>7</v>
      </c>
      <c r="C11" s="14"/>
      <c r="D11" s="14"/>
      <c r="E11" s="14">
        <f>C11*D11</f>
        <v>0</v>
      </c>
      <c r="H11" s="28" t="s">
        <v>43</v>
      </c>
      <c r="I11" s="29" t="e">
        <f t="shared" si="0"/>
        <v>#REF!</v>
      </c>
    </row>
    <row r="12" spans="1:9" x14ac:dyDescent="0.2">
      <c r="B12" s="14"/>
      <c r="C12" s="14"/>
      <c r="D12" s="14"/>
      <c r="E12" s="14">
        <f t="shared" ref="E12:E19" si="1">C12*D12</f>
        <v>0</v>
      </c>
    </row>
    <row r="13" spans="1:9" x14ac:dyDescent="0.2">
      <c r="B13" s="14"/>
      <c r="C13" s="14"/>
      <c r="D13" s="14"/>
      <c r="E13" s="14">
        <f t="shared" si="1"/>
        <v>0</v>
      </c>
    </row>
    <row r="14" spans="1:9" x14ac:dyDescent="0.2">
      <c r="B14" s="14"/>
      <c r="C14" s="14"/>
      <c r="D14" s="14"/>
      <c r="E14" s="14">
        <f t="shared" si="1"/>
        <v>0</v>
      </c>
    </row>
    <row r="15" spans="1:9" x14ac:dyDescent="0.2">
      <c r="B15" s="14"/>
      <c r="C15" s="14"/>
      <c r="D15" s="14"/>
      <c r="E15" s="14">
        <f t="shared" si="1"/>
        <v>0</v>
      </c>
    </row>
    <row r="16" spans="1:9" x14ac:dyDescent="0.2">
      <c r="B16" s="14"/>
      <c r="C16" s="14"/>
      <c r="D16" s="14"/>
      <c r="E16" s="14">
        <f t="shared" si="1"/>
        <v>0</v>
      </c>
    </row>
    <row r="17" spans="1:5" x14ac:dyDescent="0.2">
      <c r="B17" s="14"/>
      <c r="C17" s="14"/>
      <c r="D17" s="14"/>
      <c r="E17" s="14">
        <f t="shared" si="1"/>
        <v>0</v>
      </c>
    </row>
    <row r="18" spans="1:5" x14ac:dyDescent="0.2">
      <c r="B18" s="14"/>
      <c r="C18" s="14"/>
      <c r="D18" s="14"/>
      <c r="E18" s="14">
        <f t="shared" si="1"/>
        <v>0</v>
      </c>
    </row>
    <row r="19" spans="1:5" x14ac:dyDescent="0.2">
      <c r="B19" s="14"/>
      <c r="C19" s="14"/>
      <c r="D19" s="14"/>
      <c r="E19" s="14">
        <f t="shared" si="1"/>
        <v>0</v>
      </c>
    </row>
    <row r="20" spans="1:5" x14ac:dyDescent="0.2">
      <c r="B20" s="15" t="s">
        <v>16</v>
      </c>
      <c r="C20" s="15"/>
      <c r="D20" s="15"/>
      <c r="E20" s="8">
        <f>SUM(E11:E19)</f>
        <v>0</v>
      </c>
    </row>
    <row r="22" spans="1:5" ht="16.5" thickBot="1" x14ac:dyDescent="0.3">
      <c r="A22" s="1" t="s">
        <v>5</v>
      </c>
      <c r="B22" s="1" t="s">
        <v>15</v>
      </c>
      <c r="C22" s="5"/>
    </row>
    <row r="23" spans="1:5" ht="30.75" thickBot="1" x14ac:dyDescent="0.25">
      <c r="A23" s="5"/>
      <c r="B23" s="10" t="s">
        <v>8</v>
      </c>
      <c r="C23" s="11" t="s">
        <v>14</v>
      </c>
    </row>
    <row r="24" spans="1:5" ht="15.75" thickBot="1" x14ac:dyDescent="0.25">
      <c r="A24" s="5"/>
      <c r="B24" s="16" t="s">
        <v>9</v>
      </c>
      <c r="C24" s="24"/>
    </row>
    <row r="25" spans="1:5" ht="15.75" thickBot="1" x14ac:dyDescent="0.25">
      <c r="A25" s="5"/>
      <c r="B25" s="17" t="s">
        <v>10</v>
      </c>
      <c r="C25" s="24"/>
    </row>
    <row r="26" spans="1:5" ht="15.75" thickBot="1" x14ac:dyDescent="0.25">
      <c r="A26" s="5"/>
      <c r="B26" s="17" t="s">
        <v>11</v>
      </c>
      <c r="C26" s="24"/>
    </row>
    <row r="27" spans="1:5" ht="15.75" thickBot="1" x14ac:dyDescent="0.25">
      <c r="A27" s="5"/>
      <c r="B27" s="17" t="s">
        <v>12</v>
      </c>
      <c r="C27" s="24"/>
    </row>
    <row r="28" spans="1:5" ht="15.75" thickBot="1" x14ac:dyDescent="0.25">
      <c r="A28" s="5"/>
      <c r="B28" s="31" t="s">
        <v>28</v>
      </c>
      <c r="C28" s="32"/>
    </row>
    <row r="29" spans="1:5" ht="15.75" thickBot="1" x14ac:dyDescent="0.25">
      <c r="A29" s="5"/>
      <c r="B29" s="18" t="s">
        <v>13</v>
      </c>
      <c r="C29" s="25"/>
    </row>
    <row r="30" spans="1:5" ht="15" x14ac:dyDescent="0.2">
      <c r="A30" s="5"/>
      <c r="B30" s="6"/>
      <c r="C30" s="7"/>
    </row>
    <row r="31" spans="1:5" ht="15.75" x14ac:dyDescent="0.25">
      <c r="A31" s="1" t="s">
        <v>17</v>
      </c>
      <c r="B31" s="1" t="s">
        <v>6</v>
      </c>
    </row>
    <row r="32" spans="1:5" ht="30" x14ac:dyDescent="0.2">
      <c r="B32" s="9" t="s">
        <v>29</v>
      </c>
      <c r="C32" s="37" t="s">
        <v>30</v>
      </c>
      <c r="D32" s="37" t="s">
        <v>31</v>
      </c>
    </row>
    <row r="33" spans="2:4" ht="30" x14ac:dyDescent="0.2">
      <c r="B33" s="38" t="s">
        <v>50</v>
      </c>
      <c r="C33" s="19"/>
      <c r="D33" s="19"/>
    </row>
    <row r="34" spans="2:4" ht="45" x14ac:dyDescent="0.2">
      <c r="B34" s="38" t="s">
        <v>51</v>
      </c>
      <c r="C34" s="19"/>
      <c r="D34" s="19"/>
    </row>
    <row r="35" spans="2:4" ht="45" x14ac:dyDescent="0.2">
      <c r="B35" s="38" t="s">
        <v>52</v>
      </c>
      <c r="C35" s="19"/>
      <c r="D35" s="19"/>
    </row>
    <row r="36" spans="2:4" ht="30" x14ac:dyDescent="0.2">
      <c r="B36" s="38" t="s">
        <v>49</v>
      </c>
      <c r="C36" s="19"/>
      <c r="D36" s="19"/>
    </row>
    <row r="37" spans="2:4" ht="30" x14ac:dyDescent="0.2">
      <c r="B37" s="38" t="s">
        <v>48</v>
      </c>
      <c r="C37" s="19"/>
      <c r="D37" s="19"/>
    </row>
    <row r="38" spans="2:4" ht="15" x14ac:dyDescent="0.2">
      <c r="B38" s="38" t="s">
        <v>38</v>
      </c>
      <c r="C38" s="19"/>
      <c r="D38" s="19"/>
    </row>
    <row r="39" spans="2:4" ht="15" x14ac:dyDescent="0.2">
      <c r="B39" s="38" t="s">
        <v>39</v>
      </c>
      <c r="C39" s="19"/>
      <c r="D39" s="19"/>
    </row>
    <row r="40" spans="2:4" ht="30" x14ac:dyDescent="0.2">
      <c r="B40" s="38" t="s">
        <v>46</v>
      </c>
      <c r="C40" s="19"/>
      <c r="D40" s="19"/>
    </row>
    <row r="41" spans="2:4" ht="15" x14ac:dyDescent="0.2">
      <c r="B41" s="38" t="s">
        <v>40</v>
      </c>
      <c r="C41" s="19"/>
      <c r="D41" s="19"/>
    </row>
    <row r="42" spans="2:4" ht="30" x14ac:dyDescent="0.2">
      <c r="B42" s="38" t="s">
        <v>41</v>
      </c>
      <c r="C42" s="19"/>
      <c r="D42" s="19"/>
    </row>
    <row r="43" spans="2:4" ht="15" x14ac:dyDescent="0.2">
      <c r="B43" s="38" t="s">
        <v>44</v>
      </c>
      <c r="C43" s="19"/>
      <c r="D43" s="19"/>
    </row>
    <row r="44" spans="2:4" ht="30" x14ac:dyDescent="0.2">
      <c r="B44" s="38" t="s">
        <v>45</v>
      </c>
      <c r="C44" s="19"/>
      <c r="D44" s="19"/>
    </row>
    <row r="45" spans="2:4" ht="30" x14ac:dyDescent="0.2">
      <c r="B45" s="38" t="s">
        <v>53</v>
      </c>
      <c r="C45" s="19"/>
      <c r="D45" s="19"/>
    </row>
    <row r="46" spans="2:4" ht="15" x14ac:dyDescent="0.25">
      <c r="B46" s="12" t="s">
        <v>4</v>
      </c>
      <c r="C46" s="34">
        <f>SUM(C33:C45)</f>
        <v>0</v>
      </c>
      <c r="D46" s="34">
        <f>SUM(D33:D45)</f>
        <v>0</v>
      </c>
    </row>
    <row r="48" spans="2:4" ht="15" x14ac:dyDescent="0.2">
      <c r="B48" s="39" t="s">
        <v>33</v>
      </c>
      <c r="C48" s="33" t="s">
        <v>34</v>
      </c>
    </row>
    <row r="49" spans="1:3" x14ac:dyDescent="0.2">
      <c r="B49" s="40"/>
      <c r="C49" s="35" t="s">
        <v>35</v>
      </c>
    </row>
    <row r="52" spans="1:3" ht="15.75" x14ac:dyDescent="0.25">
      <c r="A52" s="1" t="s">
        <v>22</v>
      </c>
      <c r="B52" s="4" t="s">
        <v>37</v>
      </c>
    </row>
    <row r="54" spans="1:3" x14ac:dyDescent="0.2">
      <c r="B54" t="s">
        <v>32</v>
      </c>
    </row>
  </sheetData>
  <mergeCells count="1">
    <mergeCell ref="B48:B4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>Volkswagen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Vitik, Danil (VW Group Rus)</dc:creator>
  <cp:lastModifiedBy>Sharkunov, Nikita (VW Group Rus)</cp:lastModifiedBy>
  <dcterms:created xsi:type="dcterms:W3CDTF">2023-03-03T08:26:32Z</dcterms:created>
  <dcterms:modified xsi:type="dcterms:W3CDTF">2024-10-04T08:52:11Z</dcterms:modified>
</cp:coreProperties>
</file>