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280" activeTab="1"/>
  </bookViews>
  <sheets>
    <sheet name="запрос КП" sheetId="2" r:id="rId1"/>
    <sheet name="ход.система Камаз" sheetId="1" r:id="rId2"/>
  </sheets>
  <externalReferences>
    <externalReference r:id="rId3"/>
  </externalReferenc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7" i="1"/>
  <c r="N52" i="1" s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7" i="1"/>
  <c r="L52" i="1" s="1"/>
  <c r="N2" i="1" l="1"/>
</calcChain>
</file>

<file path=xl/sharedStrings.xml><?xml version="1.0" encoding="utf-8"?>
<sst xmlns="http://schemas.openxmlformats.org/spreadsheetml/2006/main" count="231" uniqueCount="171">
  <si>
    <t>Приложение №1 к ТКП</t>
  </si>
  <si>
    <t>№ п/п</t>
  </si>
  <si>
    <t>Наименовние товара Заказчика</t>
  </si>
  <si>
    <t>Каталожный номер</t>
  </si>
  <si>
    <t>Наличие, предлагаемый срок поставки.</t>
  </si>
  <si>
    <r>
      <rPr>
        <b/>
        <sz val="12"/>
        <color theme="1"/>
        <rFont val="Times New Roman"/>
        <family val="1"/>
        <charset val="204"/>
      </rPr>
      <t>УКАЗАТЬ</t>
    </r>
    <r>
      <rPr>
        <sz val="12"/>
        <color theme="1"/>
        <rFont val="Times New Roman"/>
        <family val="1"/>
        <charset val="204"/>
      </rPr>
      <t xml:space="preserve"> способ получения (</t>
    </r>
    <r>
      <rPr>
        <b/>
        <i/>
        <sz val="12"/>
        <rFont val="Times New Roman"/>
        <family val="1"/>
        <charset val="204"/>
      </rPr>
      <t>1. г. Пермь, склад поставщика 2. Доставка за счет поставщика до терминала ТК г. Пермь 3. Доставка за счет поставщика г. Оса ул. Свердлова 44</t>
    </r>
    <r>
      <rPr>
        <sz val="12"/>
        <color theme="1"/>
        <rFont val="Times New Roman"/>
        <family val="1"/>
        <charset val="204"/>
      </rPr>
      <t>)</t>
    </r>
  </si>
  <si>
    <t>ООО "Урал-Транском" Пермский край, г. Оса ул.Свердлова 44</t>
  </si>
  <si>
    <t>Ед.измерения</t>
  </si>
  <si>
    <t>Требуемое 
кол-во ед.</t>
  </si>
  <si>
    <r>
      <t xml:space="preserve">Цена с отсрочкой платежа 30 кал.дней, руб. </t>
    </r>
    <r>
      <rPr>
        <sz val="12"/>
        <color rgb="FFFF0000"/>
        <rFont val="Times New Roman"/>
        <family val="1"/>
        <charset val="204"/>
      </rPr>
      <t xml:space="preserve">без НДС </t>
    </r>
  </si>
  <si>
    <r>
      <t xml:space="preserve">Стоимость, руб. </t>
    </r>
    <r>
      <rPr>
        <sz val="12"/>
        <color rgb="FFFF0000"/>
        <rFont val="Times New Roman"/>
        <family val="1"/>
        <charset val="204"/>
      </rPr>
      <t>без НДС</t>
    </r>
  </si>
  <si>
    <r>
      <t xml:space="preserve">Цена по предоплате, руб. </t>
    </r>
    <r>
      <rPr>
        <sz val="12"/>
        <color rgb="FFFF0000"/>
        <rFont val="Times New Roman"/>
        <family val="1"/>
        <charset val="204"/>
      </rPr>
      <t xml:space="preserve">без НДС </t>
    </r>
  </si>
  <si>
    <t>Итого стоимость, руб. без НДС</t>
  </si>
  <si>
    <t>Условия технико-коммерческого предложения (далее - ТКП):</t>
  </si>
  <si>
    <t xml:space="preserve">Период поставки товара: Заказчик не гарантирует покупку всего указанного объема и будет подавать заявки на указанный товар в зависимости от производственных потребностей Заказчика. </t>
  </si>
  <si>
    <t>Условия поставки: Претендент обязуется поставлять товар в течение _____ дней, с момента подписании спецификации с приложением сертификатов на продукцию или отказные письма, если не подлежит сертификации.</t>
  </si>
  <si>
    <t>Сроки и порядок оплаты: 100% стоимости оказания услуг на 30 календарный день с даты отгрузки на основании Товарной накладной (ТОРГ-12) и предоставления счета-фактуры (УПД).</t>
  </si>
  <si>
    <t>Претендент подтверждает включение в коммерческое предложение всех затрат, связанных с выполнением работ/оказанием услуг/поставки товара в соответствии с требованиями кроме НДС (20 %).</t>
  </si>
  <si>
    <t>Гарантийный срок на поставленный товар составляет _____ месяцев с момента передачи товара Покупателю (определяется датой подписания Покупателем товаро – транспортной накладной).</t>
  </si>
  <si>
    <t>Претендент гарантирует выполнение работ/оказание услуг/поставку товара в соответствии с требованиями.</t>
  </si>
  <si>
    <t>Претендент ознакомлен с возможными изменениями количества поставки по вышеуказанной номенклатуре (пересортицы) исходя из своей производственной потребности и Поставщик подтверждает возможность поставки измененного количества в рамках вышеуказанной номенклатуры, которое будет подтверждено заключаемыми Сторонами спецификациями.</t>
  </si>
  <si>
    <t>Составил:</t>
  </si>
  <si>
    <t>должность</t>
  </si>
  <si>
    <t>подпись</t>
  </si>
  <si>
    <t>ФИО</t>
  </si>
  <si>
    <t>Согласовал:</t>
  </si>
  <si>
    <t>на фирменном бланке</t>
  </si>
  <si>
    <t>Запрос на  Технико-коммерческое предложение (далее по тексту - ТКП)</t>
  </si>
  <si>
    <t>1.</t>
  </si>
  <si>
    <t>Инструкция</t>
  </si>
  <si>
    <t>Приглашаем Вас к участию в Запросе ценовых предложений, так как мы рассматриваем вашу компанию как перспективного партнера группы компаний ООО "Урал-Транском" и ООО "УТТ "Полазнанефть". 
Мы просим Вас ответить на вопросы данного Запроса максимально полно и гарантируем, что сохраним конфедициальность информации, и она не будет передана третьим лицам. 
Из ответа на Запрос должны однозначно определяться цена каждой единицы  и общая стоимость договора, на условиях, указанных в Запросе.
Проведение Запроса является процедурой сбора информации, не влечет за собой возникновение каких-либо обязательств ООО "Урал-Транском" и ООО "УТТ "Полазнанефть"</t>
  </si>
  <si>
    <t>2.</t>
  </si>
  <si>
    <t>Предмет закупки</t>
  </si>
  <si>
    <t>Поставка автозапчастей</t>
  </si>
  <si>
    <t>3.</t>
  </si>
  <si>
    <t>Срок (период) поставки</t>
  </si>
  <si>
    <t>4.</t>
  </si>
  <si>
    <t>Условия поставки:</t>
  </si>
  <si>
    <t>Претендент обязуется поставлять товар в течение _7_ дней, с момента подписании спецификации с приложением сертификатов на продукцию или отказные письма, если не подлежит сертификации.</t>
  </si>
  <si>
    <t>5.</t>
  </si>
  <si>
    <t>Срок предоставления ценовой информации</t>
  </si>
  <si>
    <t>6.</t>
  </si>
  <si>
    <t>Контактное лицо</t>
  </si>
  <si>
    <t>7.</t>
  </si>
  <si>
    <t>Общая информация о поставщике</t>
  </si>
  <si>
    <t>Название Компании</t>
  </si>
  <si>
    <t>ИНН</t>
  </si>
  <si>
    <t>8.</t>
  </si>
  <si>
    <t>Контактное лицо поставщика</t>
  </si>
  <si>
    <t>Должность</t>
  </si>
  <si>
    <t>Телефон</t>
  </si>
  <si>
    <t>Электронная почта</t>
  </si>
  <si>
    <t>9.</t>
  </si>
  <si>
    <t>Описание предмета закупки</t>
  </si>
  <si>
    <t>Приложение №1 к Запросу</t>
  </si>
  <si>
    <t>10.</t>
  </si>
  <si>
    <t>Общая стоимость</t>
  </si>
  <si>
    <t>НДС (20%)</t>
  </si>
  <si>
    <t>Итого стоимость, руб. с НДС (20%)</t>
  </si>
  <si>
    <t>11.</t>
  </si>
  <si>
    <t>Стандартные условия оплаты</t>
  </si>
  <si>
    <r>
      <t xml:space="preserve">Оплата  100% стоимости оказания услуг на </t>
    </r>
    <r>
      <rPr>
        <b/>
        <u/>
        <sz val="12"/>
        <color rgb="FFFF0000"/>
        <rFont val="Times New Roman"/>
        <family val="1"/>
        <charset val="204"/>
      </rPr>
      <t>30</t>
    </r>
    <r>
      <rPr>
        <sz val="12"/>
        <rFont val="Times New Roman"/>
        <family val="1"/>
        <charset val="204"/>
      </rPr>
      <t xml:space="preserve"> календарный день с даты отгрузки на основании Товарной накладной (ТОРГ-12) и предоставления счета-фактуры (УПД)</t>
    </r>
  </si>
  <si>
    <t>12.</t>
  </si>
  <si>
    <t>Структура скидок в зависимости от условий оплаты:</t>
  </si>
  <si>
    <t>№</t>
  </si>
  <si>
    <t>Условия оплаты</t>
  </si>
  <si>
    <t>Скидка от базовых цен, %</t>
  </si>
  <si>
    <t>Предоплата 100%</t>
  </si>
  <si>
    <t>Заказчик не гарантирует покупку всего указанного объема и будет подавать заявки на указанный товар в зависимости от производственных потребностей Заказчика.</t>
  </si>
  <si>
    <t>R180-3414060-30</t>
  </si>
  <si>
    <t>097.001-01</t>
  </si>
  <si>
    <t>5320-1001179</t>
  </si>
  <si>
    <t>5320-1001051</t>
  </si>
  <si>
    <t>4310-1801028</t>
  </si>
  <si>
    <t>Наконечник рулевой тяги левый</t>
  </si>
  <si>
    <t>Наконечник рулевой тяги правый</t>
  </si>
  <si>
    <t>R180-3414062</t>
  </si>
  <si>
    <t>ROSTAR</t>
  </si>
  <si>
    <t>SAMPA</t>
  </si>
  <si>
    <t>шт</t>
  </si>
  <si>
    <t>Амортиpтизатор передней подвески в сборе</t>
  </si>
  <si>
    <t>4310-2905006</t>
  </si>
  <si>
    <t>Диафрагма камеры тормозной тип 20</t>
  </si>
  <si>
    <t>100-3519150Р</t>
  </si>
  <si>
    <t>100-3519250</t>
  </si>
  <si>
    <t>Подушка КАМАЗ КПП РТИ-КОМПОНЕНТ (ОАО КАМАЗ)</t>
  </si>
  <si>
    <t>Подушка КАМАЗ двигателя задней опоры</t>
  </si>
  <si>
    <t>Подушка подвески раздаточной коробки в сборе</t>
  </si>
  <si>
    <t>Полуось левая длинная ( с блокировкой двойной шлиц)</t>
  </si>
  <si>
    <t>43114-2403069</t>
  </si>
  <si>
    <t>Полуось правая короткая</t>
  </si>
  <si>
    <t>43114-2403070</t>
  </si>
  <si>
    <t>Прокладка полуоси (паронит)</t>
  </si>
  <si>
    <t>4310-2304091</t>
  </si>
  <si>
    <t>53205-3509015 Р</t>
  </si>
  <si>
    <t>СТР 53205-3509</t>
  </si>
  <si>
    <t xml:space="preserve">Прокладка КАМАЗ-4310 картера редуктора моста переднего комплект (4 поз.7 дет.) </t>
  </si>
  <si>
    <t>Накладка тормозной колодки КАМАЗ сверленая расточен.комплект 8шт.с заклепками ВАТИ</t>
  </si>
  <si>
    <t>53205-3501105(02/03)R1</t>
  </si>
  <si>
    <t xml:space="preserve">Ремень 6РК-1703 генератора поликлиновый </t>
  </si>
  <si>
    <t xml:space="preserve">Ремень 8РК-1675 генератора поликлиновый Cummins </t>
  </si>
  <si>
    <t>Ступица колеса</t>
  </si>
  <si>
    <t>43114-3103015-10</t>
  </si>
  <si>
    <t>Шланг тормозной КАМАЗ-4310, 43118 передний (гайка-штуцер М20хМ16) L=815мм с пружиной ТМК</t>
  </si>
  <si>
    <t>4310-3506060-20</t>
  </si>
  <si>
    <t>Шланг тормозной КАМАЗ-4310 задний (гайка-гайка) ДЗТА L= 500мм.</t>
  </si>
  <si>
    <t>4310-3506442-01</t>
  </si>
  <si>
    <t>Втулка крепления амортизатора</t>
  </si>
  <si>
    <t>53212-2905486</t>
  </si>
  <si>
    <t>5320-3414008РК-Э</t>
  </si>
  <si>
    <t>55111-2918074-01К</t>
  </si>
  <si>
    <t>Сальник КАМАЗ, урал башмака балансира 114х145х15</t>
  </si>
  <si>
    <t>РОСИЧЪ</t>
  </si>
  <si>
    <t>6520-2918180</t>
  </si>
  <si>
    <t>Манжета (пыльник) башмака балансира 115х148х16</t>
  </si>
  <si>
    <t>Чашка КАМАЗ защитная балансира</t>
  </si>
  <si>
    <t>5320-2918184</t>
  </si>
  <si>
    <t>43114-3103071</t>
  </si>
  <si>
    <t>Болт колеса Камаз-43114 М20*1,5*85 нового образца</t>
  </si>
  <si>
    <t>Палец ушка передней рессоры</t>
  </si>
  <si>
    <t>43114-2902478</t>
  </si>
  <si>
    <t>Втулка ушка рессоры</t>
  </si>
  <si>
    <t>43114-2902028-01</t>
  </si>
  <si>
    <t>Лист № 12 задней рессоры</t>
  </si>
  <si>
    <t>4310-2912112</t>
  </si>
  <si>
    <t>Лист задней рессоры №1</t>
  </si>
  <si>
    <t>55111-2912101-02</t>
  </si>
  <si>
    <t>55111-2912102-02</t>
  </si>
  <si>
    <t>Лист задней рессоры №2</t>
  </si>
  <si>
    <t>Шарнир резинометаллический двухопорный на реак. штанги 1630-2919010, 11, 12 ROSTAR</t>
  </si>
  <si>
    <t>180.3547-026 ROSTAR</t>
  </si>
  <si>
    <t xml:space="preserve">Шарнир КАМАЗ штанги реактивной РМШ (кроме 6520 и 5460) (под 1630-2919010-20) </t>
  </si>
  <si>
    <t>ROSTAR 180.3511-026</t>
  </si>
  <si>
    <t>Камера тормозная с пружинным энергоаккумулятором тип 24/24</t>
  </si>
  <si>
    <t>25.3519201</t>
  </si>
  <si>
    <t>Ремкомплект КАМАЗ энергоаккумулятора тип 20 БРТ</t>
  </si>
  <si>
    <t>РК энергоаккумулятора тормозной камеры тип 24 КАМАЗ (кт. 10 наименований) (БРТ)</t>
  </si>
  <si>
    <t>БРТ</t>
  </si>
  <si>
    <t>СТРОЙМАШ</t>
  </si>
  <si>
    <t>Втулка КАМАЗ балансира (комплект 4шт.)</t>
  </si>
  <si>
    <t xml:space="preserve"> ROSTAR</t>
  </si>
  <si>
    <t xml:space="preserve">Ремкомплект КАМАЗ компрессора 1-цилиндровый РТИ силикон (3 поз./3 дет.) </t>
  </si>
  <si>
    <t>Ремкомплект КАМАЗ компрессора 1-цилиндрового (5 поз./5 дет.)</t>
  </si>
  <si>
    <t xml:space="preserve"> TRAILER</t>
  </si>
  <si>
    <t>4310-2302034 РК</t>
  </si>
  <si>
    <t>АВТОПРОКЛАДКА</t>
  </si>
  <si>
    <t>Ремкомплект КАМАЗ-ЕВРО-4 теплообменника масляного на установку</t>
  </si>
  <si>
    <t>343-1013215</t>
  </si>
  <si>
    <t>Палец рулевой тяги КАМАЗ в сборе (комплект на наконечник)  (верх.вкладыш без паза)</t>
  </si>
  <si>
    <t>53205-2201026-10</t>
  </si>
  <si>
    <t>Крестовина карданного вала в сборе (малая)</t>
  </si>
  <si>
    <t>01.07.2024г-08.07.2024г</t>
  </si>
  <si>
    <t>Срок (период) поставки 01.07.2024-08.07.2024г</t>
  </si>
  <si>
    <t>4310-3414052</t>
  </si>
  <si>
    <t>4310-3414010-10</t>
  </si>
  <si>
    <t>Тяга рулевая сошки Евро-4</t>
  </si>
  <si>
    <t>Тяга рулевая сошки Евро-2</t>
  </si>
  <si>
    <t>4310-3414010</t>
  </si>
  <si>
    <t>Тяга рулевая КАМАЗ-4310 поперечная в сборе ROSTAR</t>
  </si>
  <si>
    <t>4310-3414049-12</t>
  </si>
  <si>
    <t>Крестовина рулевого кардана</t>
  </si>
  <si>
    <t>5320-3422039</t>
  </si>
  <si>
    <t>Тяга рулевой трапеции Евро-2</t>
  </si>
  <si>
    <t xml:space="preserve">Диафрагма торм.камеры с энергоаккамулятором тип 24  </t>
  </si>
  <si>
    <r>
      <t xml:space="preserve">Ответ на Запрос необходимо предоставить </t>
    </r>
    <r>
      <rPr>
        <b/>
        <sz val="12"/>
        <color rgb="FFFF0000"/>
        <rFont val="Times New Roman"/>
        <family val="1"/>
        <charset val="204"/>
      </rPr>
      <t>до 12 час. 00 мин. 13.06.2024г</t>
    </r>
  </si>
  <si>
    <t>Наименование товара, необходимого заказчику</t>
  </si>
  <si>
    <t>Наименование товара Поставщика</t>
  </si>
  <si>
    <t>завод производитель</t>
  </si>
  <si>
    <t xml:space="preserve">
Полное наименование, артикул производителя</t>
  </si>
  <si>
    <t>ТКП действует до "_______"_________________________ 2024  г. Претендент подтверждает действие цен на товар в период поставки товара указанных в настоящем приложении.</t>
  </si>
  <si>
    <t xml:space="preserve">По техническим вопросам, 8-919-485-55-30, Деткин Юрий Григорьевич
По вопросам проведения закупки, т.(834291) 4-83-15 Юдина Елена Феликсовна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</si>
</sst>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u/>
      <sz val="12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0" fillId="2" borderId="1" xfId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72;&#1095;&#1055;&#1058;&#1054;/&#1070;&#1088;&#1080;&#1081;%20&#1044;&#1077;&#1090;&#1082;&#1080;&#1085;%20%20&#1090;&#1077;&#1085;&#1076;&#1077;&#1088;&#1072;%202024&#1075;/&#1055;&#1088;&#1080;&#1083;&#1086;&#1078;&#1077;&#1085;&#1080;&#1077;%20&#8470;1-&#1044;&#1042;&#1057;%20&#1050;&#1040;&#1052;&#1040;&#1047;%20&#1080;&#1102;&#1085;&#1100;%2020243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рос КП"/>
      <sheetName val="Приложение №1 к запросу"/>
    </sheetNames>
    <sheetDataSet>
      <sheetData sheetId="0">
        <row r="5">
          <cell r="B5" t="str">
            <v>Предмет закупки</v>
          </cell>
          <cell r="D5" t="str">
            <v>Поставка автозапчастей к Камаз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P9" sqref="P9"/>
    </sheetView>
  </sheetViews>
  <sheetFormatPr defaultColWidth="8.7109375" defaultRowHeight="15.75" x14ac:dyDescent="0.25"/>
  <cols>
    <col min="1" max="1" width="4.85546875" style="30" customWidth="1"/>
    <col min="2" max="2" width="6.28515625" style="30" customWidth="1"/>
    <col min="3" max="3" width="46.5703125" style="4" customWidth="1"/>
    <col min="4" max="4" width="23.140625" style="30" customWidth="1"/>
    <col min="5" max="5" width="23.140625" style="3" customWidth="1"/>
    <col min="6" max="6" width="23.140625" style="30" customWidth="1"/>
    <col min="7" max="7" width="23.140625" style="4" customWidth="1"/>
    <col min="8" max="16384" width="8.7109375" style="4"/>
  </cols>
  <sheetData>
    <row r="1" spans="1:7" x14ac:dyDescent="0.25">
      <c r="A1" s="33" t="s">
        <v>26</v>
      </c>
    </row>
    <row r="2" spans="1:7" x14ac:dyDescent="0.25">
      <c r="A2" s="33"/>
    </row>
    <row r="3" spans="1:7" x14ac:dyDescent="0.25">
      <c r="A3" s="60" t="s">
        <v>27</v>
      </c>
      <c r="B3" s="60"/>
      <c r="C3" s="60"/>
      <c r="D3" s="60"/>
      <c r="E3" s="60"/>
      <c r="F3" s="60"/>
      <c r="G3" s="60"/>
    </row>
    <row r="4" spans="1:7" ht="156" customHeight="1" x14ac:dyDescent="0.25">
      <c r="A4" s="34" t="s">
        <v>28</v>
      </c>
      <c r="B4" s="53" t="s">
        <v>29</v>
      </c>
      <c r="C4" s="53"/>
      <c r="D4" s="61" t="s">
        <v>30</v>
      </c>
      <c r="E4" s="61"/>
      <c r="F4" s="61"/>
      <c r="G4" s="61"/>
    </row>
    <row r="5" spans="1:7" x14ac:dyDescent="0.25">
      <c r="A5" s="34" t="s">
        <v>31</v>
      </c>
      <c r="B5" s="53" t="s">
        <v>32</v>
      </c>
      <c r="C5" s="53"/>
      <c r="D5" s="54" t="s">
        <v>33</v>
      </c>
      <c r="E5" s="54"/>
      <c r="F5" s="54"/>
      <c r="G5" s="54"/>
    </row>
    <row r="6" spans="1:7" x14ac:dyDescent="0.25">
      <c r="A6" s="34" t="s">
        <v>34</v>
      </c>
      <c r="B6" s="53" t="s">
        <v>35</v>
      </c>
      <c r="C6" s="53"/>
      <c r="D6" s="80" t="s">
        <v>151</v>
      </c>
      <c r="E6" s="81"/>
      <c r="F6" s="81"/>
      <c r="G6" s="81"/>
    </row>
    <row r="7" spans="1:7" ht="57" customHeight="1" x14ac:dyDescent="0.25">
      <c r="A7" s="34" t="s">
        <v>36</v>
      </c>
      <c r="B7" s="53" t="s">
        <v>37</v>
      </c>
      <c r="C7" s="53"/>
      <c r="D7" s="62" t="s">
        <v>38</v>
      </c>
      <c r="E7" s="62"/>
      <c r="F7" s="62"/>
      <c r="G7" s="62"/>
    </row>
    <row r="8" spans="1:7" x14ac:dyDescent="0.25">
      <c r="A8" s="34" t="s">
        <v>39</v>
      </c>
      <c r="B8" s="53" t="s">
        <v>40</v>
      </c>
      <c r="C8" s="53"/>
      <c r="D8" s="63" t="s">
        <v>164</v>
      </c>
      <c r="E8" s="63"/>
      <c r="F8" s="63"/>
      <c r="G8" s="63"/>
    </row>
    <row r="9" spans="1:7" ht="46.5" customHeight="1" x14ac:dyDescent="0.25">
      <c r="A9" s="34" t="s">
        <v>41</v>
      </c>
      <c r="B9" s="34"/>
      <c r="C9" s="35" t="s">
        <v>42</v>
      </c>
      <c r="D9" s="63" t="s">
        <v>170</v>
      </c>
      <c r="E9" s="63"/>
      <c r="F9" s="63"/>
      <c r="G9" s="63"/>
    </row>
    <row r="10" spans="1:7" x14ac:dyDescent="0.25">
      <c r="A10" s="34" t="s">
        <v>43</v>
      </c>
      <c r="B10" s="49" t="s">
        <v>44</v>
      </c>
      <c r="C10" s="49"/>
      <c r="D10" s="49"/>
      <c r="E10" s="49"/>
      <c r="F10" s="49"/>
      <c r="G10" s="49"/>
    </row>
    <row r="11" spans="1:7" x14ac:dyDescent="0.25">
      <c r="A11" s="34"/>
      <c r="B11" s="34">
        <v>1</v>
      </c>
      <c r="C11" s="36" t="s">
        <v>45</v>
      </c>
      <c r="D11" s="55"/>
      <c r="E11" s="55"/>
      <c r="F11" s="55"/>
      <c r="G11" s="55"/>
    </row>
    <row r="12" spans="1:7" x14ac:dyDescent="0.25">
      <c r="A12" s="34"/>
      <c r="B12" s="34">
        <v>2</v>
      </c>
      <c r="C12" s="36" t="s">
        <v>46</v>
      </c>
      <c r="D12" s="55"/>
      <c r="E12" s="55"/>
      <c r="F12" s="55"/>
      <c r="G12" s="55"/>
    </row>
    <row r="13" spans="1:7" x14ac:dyDescent="0.25">
      <c r="A13" s="34" t="s">
        <v>47</v>
      </c>
      <c r="B13" s="49" t="s">
        <v>48</v>
      </c>
      <c r="C13" s="49"/>
      <c r="D13" s="49"/>
      <c r="E13" s="49"/>
      <c r="F13" s="49"/>
      <c r="G13" s="49"/>
    </row>
    <row r="14" spans="1:7" x14ac:dyDescent="0.25">
      <c r="A14" s="34"/>
      <c r="B14" s="34">
        <v>1</v>
      </c>
      <c r="C14" s="36" t="s">
        <v>24</v>
      </c>
      <c r="D14" s="55"/>
      <c r="E14" s="55"/>
      <c r="F14" s="55"/>
      <c r="G14" s="55"/>
    </row>
    <row r="15" spans="1:7" x14ac:dyDescent="0.25">
      <c r="A15" s="34"/>
      <c r="B15" s="34">
        <v>2</v>
      </c>
      <c r="C15" s="36" t="s">
        <v>49</v>
      </c>
      <c r="D15" s="55"/>
      <c r="E15" s="55"/>
      <c r="F15" s="55"/>
      <c r="G15" s="55"/>
    </row>
    <row r="16" spans="1:7" x14ac:dyDescent="0.25">
      <c r="A16" s="34"/>
      <c r="B16" s="34">
        <v>3</v>
      </c>
      <c r="C16" s="36" t="s">
        <v>50</v>
      </c>
      <c r="D16" s="56"/>
      <c r="E16" s="56"/>
      <c r="F16" s="56"/>
      <c r="G16" s="56"/>
    </row>
    <row r="17" spans="1:7" x14ac:dyDescent="0.25">
      <c r="A17" s="34"/>
      <c r="B17" s="34">
        <v>4</v>
      </c>
      <c r="C17" s="36" t="s">
        <v>51</v>
      </c>
      <c r="D17" s="57"/>
      <c r="E17" s="55"/>
      <c r="F17" s="55"/>
      <c r="G17" s="55"/>
    </row>
    <row r="18" spans="1:7" x14ac:dyDescent="0.25">
      <c r="A18" s="34" t="s">
        <v>52</v>
      </c>
      <c r="B18" s="53" t="s">
        <v>53</v>
      </c>
      <c r="C18" s="53"/>
      <c r="D18" s="58" t="s">
        <v>54</v>
      </c>
      <c r="E18" s="58"/>
      <c r="F18" s="58"/>
      <c r="G18" s="58"/>
    </row>
    <row r="19" spans="1:7" s="37" customFormat="1" x14ac:dyDescent="0.25">
      <c r="A19" s="8" t="s">
        <v>55</v>
      </c>
      <c r="B19" s="59" t="s">
        <v>56</v>
      </c>
      <c r="C19" s="59"/>
      <c r="D19" s="58"/>
      <c r="E19" s="58"/>
      <c r="F19" s="58"/>
      <c r="G19" s="58"/>
    </row>
    <row r="20" spans="1:7" x14ac:dyDescent="0.25">
      <c r="A20" s="34"/>
      <c r="B20" s="49" t="s">
        <v>12</v>
      </c>
      <c r="C20" s="49"/>
      <c r="D20" s="52"/>
      <c r="E20" s="52"/>
      <c r="F20" s="52"/>
      <c r="G20" s="52"/>
    </row>
    <row r="21" spans="1:7" x14ac:dyDescent="0.25">
      <c r="A21" s="34"/>
      <c r="B21" s="49" t="s">
        <v>57</v>
      </c>
      <c r="C21" s="49"/>
      <c r="D21" s="52"/>
      <c r="E21" s="52"/>
      <c r="F21" s="52"/>
      <c r="G21" s="52"/>
    </row>
    <row r="22" spans="1:7" x14ac:dyDescent="0.25">
      <c r="A22" s="34"/>
      <c r="B22" s="49" t="s">
        <v>58</v>
      </c>
      <c r="C22" s="49"/>
      <c r="D22" s="52"/>
      <c r="E22" s="52"/>
      <c r="F22" s="52"/>
      <c r="G22" s="52"/>
    </row>
    <row r="23" spans="1:7" x14ac:dyDescent="0.25">
      <c r="A23" s="34" t="s">
        <v>59</v>
      </c>
      <c r="B23" s="53" t="s">
        <v>60</v>
      </c>
      <c r="C23" s="53"/>
      <c r="D23" s="54" t="s">
        <v>61</v>
      </c>
      <c r="E23" s="54"/>
      <c r="F23" s="54"/>
      <c r="G23" s="54"/>
    </row>
    <row r="24" spans="1:7" x14ac:dyDescent="0.25">
      <c r="A24" s="48" t="s">
        <v>62</v>
      </c>
      <c r="B24" s="49" t="s">
        <v>63</v>
      </c>
      <c r="C24" s="49"/>
      <c r="D24" s="49"/>
      <c r="E24" s="49"/>
      <c r="F24" s="49"/>
      <c r="G24" s="49"/>
    </row>
    <row r="25" spans="1:7" x14ac:dyDescent="0.25">
      <c r="A25" s="48"/>
      <c r="B25" s="34" t="s">
        <v>64</v>
      </c>
      <c r="C25" s="36" t="s">
        <v>65</v>
      </c>
      <c r="D25" s="48" t="s">
        <v>66</v>
      </c>
      <c r="E25" s="48"/>
      <c r="F25" s="48"/>
      <c r="G25" s="48"/>
    </row>
    <row r="26" spans="1:7" x14ac:dyDescent="0.25">
      <c r="A26" s="48"/>
      <c r="B26" s="34"/>
      <c r="C26" s="36" t="s">
        <v>67</v>
      </c>
      <c r="D26" s="50"/>
      <c r="E26" s="50"/>
      <c r="F26" s="50"/>
      <c r="G26" s="50"/>
    </row>
    <row r="27" spans="1:7" x14ac:dyDescent="0.25">
      <c r="A27" s="51" t="s">
        <v>68</v>
      </c>
      <c r="B27" s="51"/>
      <c r="C27" s="51"/>
      <c r="D27" s="51"/>
      <c r="E27" s="51"/>
      <c r="F27" s="51"/>
      <c r="G27" s="51"/>
    </row>
    <row r="31" spans="1:7" x14ac:dyDescent="0.25">
      <c r="B31" s="4"/>
      <c r="C31" s="27"/>
      <c r="D31" s="4"/>
      <c r="E31" s="29"/>
      <c r="F31" s="4"/>
      <c r="G31" s="38"/>
    </row>
    <row r="32" spans="1:7" s="39" customFormat="1" ht="12" x14ac:dyDescent="0.25">
      <c r="C32" s="39" t="s">
        <v>22</v>
      </c>
      <c r="E32" s="39" t="s">
        <v>23</v>
      </c>
      <c r="G32" s="39" t="s">
        <v>24</v>
      </c>
    </row>
  </sheetData>
  <mergeCells count="37">
    <mergeCell ref="B10:G10"/>
    <mergeCell ref="A3:G3"/>
    <mergeCell ref="B4:C4"/>
    <mergeCell ref="D4:G4"/>
    <mergeCell ref="B5:C5"/>
    <mergeCell ref="D5:G5"/>
    <mergeCell ref="B6:C6"/>
    <mergeCell ref="D6:G6"/>
    <mergeCell ref="B7:C7"/>
    <mergeCell ref="D7:G7"/>
    <mergeCell ref="B8:C8"/>
    <mergeCell ref="D8:G8"/>
    <mergeCell ref="D9:G9"/>
    <mergeCell ref="B20:C20"/>
    <mergeCell ref="D20:G20"/>
    <mergeCell ref="D11:G11"/>
    <mergeCell ref="D12:G12"/>
    <mergeCell ref="B13:G13"/>
    <mergeCell ref="D14:G14"/>
    <mergeCell ref="D15:G15"/>
    <mergeCell ref="D16:G16"/>
    <mergeCell ref="D17:G17"/>
    <mergeCell ref="B18:C18"/>
    <mergeCell ref="D18:G18"/>
    <mergeCell ref="B19:C19"/>
    <mergeCell ref="D19:G19"/>
    <mergeCell ref="B21:C21"/>
    <mergeCell ref="D21:G21"/>
    <mergeCell ref="B22:C22"/>
    <mergeCell ref="D22:G22"/>
    <mergeCell ref="B23:C23"/>
    <mergeCell ref="D23:G23"/>
    <mergeCell ref="A24:A26"/>
    <mergeCell ref="B24:G24"/>
    <mergeCell ref="D25:G25"/>
    <mergeCell ref="D26:G26"/>
    <mergeCell ref="A27:G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abSelected="1" zoomScale="87" zoomScaleNormal="87" workbookViewId="0">
      <selection activeCell="B45" sqref="B45"/>
    </sheetView>
  </sheetViews>
  <sheetFormatPr defaultColWidth="8.7109375" defaultRowHeight="15.75" x14ac:dyDescent="0.25"/>
  <cols>
    <col min="1" max="1" width="4.7109375" style="1" customWidth="1"/>
    <col min="2" max="2" width="62.5703125" style="2" customWidth="1"/>
    <col min="3" max="3" width="23.85546875" style="2" customWidth="1"/>
    <col min="4" max="4" width="19.5703125" style="2" customWidth="1"/>
    <col min="5" max="5" width="60.42578125" style="2" customWidth="1"/>
    <col min="6" max="6" width="26" style="2" customWidth="1"/>
    <col min="7" max="7" width="21.42578125" style="2" customWidth="1"/>
    <col min="8" max="8" width="30.42578125" style="2" customWidth="1"/>
    <col min="9" max="9" width="9.85546875" style="1" customWidth="1"/>
    <col min="10" max="10" width="10.28515625" style="3" customWidth="1"/>
    <col min="11" max="11" width="15.7109375" style="1" customWidth="1"/>
    <col min="12" max="12" width="16.7109375" style="4" customWidth="1"/>
    <col min="13" max="13" width="14.7109375" style="1" customWidth="1"/>
    <col min="14" max="14" width="17.85546875" style="4" customWidth="1"/>
    <col min="15" max="16384" width="8.7109375" style="4"/>
  </cols>
  <sheetData>
    <row r="1" spans="1:14" x14ac:dyDescent="0.25">
      <c r="N1" s="5" t="s">
        <v>0</v>
      </c>
    </row>
    <row r="2" spans="1:14" x14ac:dyDescent="0.25">
      <c r="N2" s="5" t="str">
        <f>CONCATENATE('[1]запрос КП'!B5,": ",'[1]запрос КП'!D5)</f>
        <v>Предмет закупки: Поставка автозапчастей к Камаз</v>
      </c>
    </row>
    <row r="3" spans="1:14" x14ac:dyDescent="0.25">
      <c r="L3" s="6" t="s">
        <v>152</v>
      </c>
      <c r="N3" s="7"/>
    </row>
    <row r="5" spans="1:14" s="2" customFormat="1" ht="30.75" customHeight="1" x14ac:dyDescent="0.25">
      <c r="A5" s="65" t="s">
        <v>1</v>
      </c>
      <c r="B5" s="77" t="s">
        <v>165</v>
      </c>
      <c r="C5" s="78"/>
      <c r="D5" s="78"/>
      <c r="E5" s="77" t="s">
        <v>166</v>
      </c>
      <c r="F5" s="78"/>
      <c r="G5" s="65" t="s">
        <v>4</v>
      </c>
      <c r="H5" s="65" t="s">
        <v>5</v>
      </c>
      <c r="I5" s="66" t="s">
        <v>6</v>
      </c>
      <c r="J5" s="66"/>
      <c r="K5" s="66"/>
      <c r="L5" s="66"/>
      <c r="M5" s="66"/>
      <c r="N5" s="66"/>
    </row>
    <row r="6" spans="1:14" s="1" customFormat="1" ht="78.75" x14ac:dyDescent="0.25">
      <c r="A6" s="65"/>
      <c r="B6" s="46" t="s">
        <v>2</v>
      </c>
      <c r="C6" s="46" t="s">
        <v>3</v>
      </c>
      <c r="D6" s="46" t="s">
        <v>167</v>
      </c>
      <c r="E6" s="46" t="s">
        <v>168</v>
      </c>
      <c r="F6" s="46" t="s">
        <v>167</v>
      </c>
      <c r="G6" s="65"/>
      <c r="H6" s="65"/>
      <c r="I6" s="46" t="s">
        <v>7</v>
      </c>
      <c r="J6" s="46" t="s">
        <v>8</v>
      </c>
      <c r="K6" s="46" t="s">
        <v>9</v>
      </c>
      <c r="L6" s="46" t="s">
        <v>10</v>
      </c>
      <c r="M6" s="46" t="s">
        <v>11</v>
      </c>
      <c r="N6" s="46" t="s">
        <v>10</v>
      </c>
    </row>
    <row r="7" spans="1:14" x14ac:dyDescent="0.2">
      <c r="A7" s="8">
        <v>1</v>
      </c>
      <c r="B7" s="44" t="s">
        <v>74</v>
      </c>
      <c r="C7" s="71" t="s">
        <v>69</v>
      </c>
      <c r="D7" s="72" t="s">
        <v>77</v>
      </c>
      <c r="E7" s="40"/>
      <c r="F7" s="40"/>
      <c r="G7" s="41"/>
      <c r="H7" s="9"/>
      <c r="I7" s="11" t="s">
        <v>79</v>
      </c>
      <c r="J7" s="41">
        <v>16</v>
      </c>
      <c r="K7" s="10"/>
      <c r="L7" s="10">
        <f>K7*J7</f>
        <v>0</v>
      </c>
      <c r="M7" s="10"/>
      <c r="N7" s="10">
        <f>M7*J7</f>
        <v>0</v>
      </c>
    </row>
    <row r="8" spans="1:14" x14ac:dyDescent="0.2">
      <c r="A8" s="8">
        <v>2</v>
      </c>
      <c r="B8" s="44" t="s">
        <v>75</v>
      </c>
      <c r="C8" s="71" t="s">
        <v>76</v>
      </c>
      <c r="D8" s="72" t="s">
        <v>77</v>
      </c>
      <c r="E8" s="40"/>
      <c r="F8" s="40"/>
      <c r="G8" s="41"/>
      <c r="H8" s="9"/>
      <c r="I8" s="11" t="s">
        <v>79</v>
      </c>
      <c r="J8" s="41">
        <v>16</v>
      </c>
      <c r="K8" s="10"/>
      <c r="L8" s="10">
        <f t="shared" ref="L8:L51" si="0">K8*J8</f>
        <v>0</v>
      </c>
      <c r="M8" s="10"/>
      <c r="N8" s="10">
        <f t="shared" ref="N8:N51" si="1">M8*J8</f>
        <v>0</v>
      </c>
    </row>
    <row r="9" spans="1:14" x14ac:dyDescent="0.2">
      <c r="A9" s="8">
        <v>3</v>
      </c>
      <c r="B9" s="44" t="s">
        <v>75</v>
      </c>
      <c r="C9" s="71" t="s">
        <v>70</v>
      </c>
      <c r="D9" s="72" t="s">
        <v>78</v>
      </c>
      <c r="E9" s="9"/>
      <c r="F9" s="9"/>
      <c r="G9" s="9"/>
      <c r="H9" s="9"/>
      <c r="I9" s="11" t="s">
        <v>79</v>
      </c>
      <c r="J9" s="41">
        <v>6</v>
      </c>
      <c r="K9" s="10"/>
      <c r="L9" s="10">
        <f t="shared" si="0"/>
        <v>0</v>
      </c>
      <c r="M9" s="10"/>
      <c r="N9" s="10">
        <f t="shared" si="1"/>
        <v>0</v>
      </c>
    </row>
    <row r="10" spans="1:14" x14ac:dyDescent="0.25">
      <c r="A10" s="8">
        <v>4</v>
      </c>
      <c r="B10" s="44" t="s">
        <v>80</v>
      </c>
      <c r="C10" s="72" t="s">
        <v>81</v>
      </c>
      <c r="D10" s="72"/>
      <c r="E10" s="9"/>
      <c r="F10" s="9"/>
      <c r="G10" s="9"/>
      <c r="H10" s="9"/>
      <c r="I10" s="11" t="s">
        <v>79</v>
      </c>
      <c r="J10" s="9">
        <v>4</v>
      </c>
      <c r="K10" s="10"/>
      <c r="L10" s="10">
        <f t="shared" si="0"/>
        <v>0</v>
      </c>
      <c r="M10" s="10"/>
      <c r="N10" s="10">
        <f t="shared" si="1"/>
        <v>0</v>
      </c>
    </row>
    <row r="11" spans="1:14" x14ac:dyDescent="0.25">
      <c r="A11" s="8">
        <v>5</v>
      </c>
      <c r="B11" s="44" t="s">
        <v>107</v>
      </c>
      <c r="C11" s="73" t="s">
        <v>108</v>
      </c>
      <c r="D11" s="73"/>
      <c r="E11" s="9"/>
      <c r="F11" s="9"/>
      <c r="G11" s="9"/>
      <c r="H11" s="9"/>
      <c r="I11" s="11" t="s">
        <v>79</v>
      </c>
      <c r="J11" s="41">
        <v>40</v>
      </c>
      <c r="K11" s="10"/>
      <c r="L11" s="10">
        <f t="shared" si="0"/>
        <v>0</v>
      </c>
      <c r="M11" s="10"/>
      <c r="N11" s="10">
        <f t="shared" si="1"/>
        <v>0</v>
      </c>
    </row>
    <row r="12" spans="1:14" ht="31.5" x14ac:dyDescent="0.25">
      <c r="A12" s="8">
        <v>6</v>
      </c>
      <c r="B12" s="44" t="s">
        <v>133</v>
      </c>
      <c r="C12" s="73" t="s">
        <v>134</v>
      </c>
      <c r="D12" s="73"/>
      <c r="E12" s="9"/>
      <c r="F12" s="9"/>
      <c r="G12" s="9"/>
      <c r="H12" s="9"/>
      <c r="I12" s="11" t="s">
        <v>79</v>
      </c>
      <c r="J12" s="41">
        <v>6</v>
      </c>
      <c r="K12" s="10"/>
      <c r="L12" s="10">
        <f t="shared" si="0"/>
        <v>0</v>
      </c>
      <c r="M12" s="10"/>
      <c r="N12" s="10">
        <f t="shared" si="1"/>
        <v>0</v>
      </c>
    </row>
    <row r="13" spans="1:14" x14ac:dyDescent="0.25">
      <c r="A13" s="8">
        <v>7</v>
      </c>
      <c r="B13" s="44" t="s">
        <v>82</v>
      </c>
      <c r="C13" s="73" t="s">
        <v>83</v>
      </c>
      <c r="D13" s="72"/>
      <c r="E13" s="9"/>
      <c r="F13" s="9"/>
      <c r="G13" s="9"/>
      <c r="H13" s="9"/>
      <c r="I13" s="11" t="s">
        <v>79</v>
      </c>
      <c r="J13" s="41">
        <v>40</v>
      </c>
      <c r="K13" s="10"/>
      <c r="L13" s="10">
        <f t="shared" si="0"/>
        <v>0</v>
      </c>
      <c r="M13" s="10"/>
      <c r="N13" s="10">
        <f t="shared" si="1"/>
        <v>0</v>
      </c>
    </row>
    <row r="14" spans="1:14" x14ac:dyDescent="0.25">
      <c r="A14" s="8">
        <v>8</v>
      </c>
      <c r="B14" s="44" t="s">
        <v>163</v>
      </c>
      <c r="C14" s="73" t="s">
        <v>84</v>
      </c>
      <c r="D14" s="72"/>
      <c r="E14" s="9"/>
      <c r="F14" s="9"/>
      <c r="G14" s="9"/>
      <c r="H14" s="9"/>
      <c r="I14" s="11" t="s">
        <v>79</v>
      </c>
      <c r="J14" s="41">
        <v>40</v>
      </c>
      <c r="K14" s="10"/>
      <c r="L14" s="10">
        <f t="shared" si="0"/>
        <v>0</v>
      </c>
      <c r="M14" s="10"/>
      <c r="N14" s="10">
        <f t="shared" si="1"/>
        <v>0</v>
      </c>
    </row>
    <row r="15" spans="1:14" x14ac:dyDescent="0.25">
      <c r="A15" s="8">
        <v>9</v>
      </c>
      <c r="B15" s="12" t="s">
        <v>135</v>
      </c>
      <c r="C15" s="72"/>
      <c r="D15" s="72" t="s">
        <v>137</v>
      </c>
      <c r="E15" s="9"/>
      <c r="F15" s="9"/>
      <c r="G15" s="9"/>
      <c r="H15" s="9"/>
      <c r="I15" s="11" t="s">
        <v>79</v>
      </c>
      <c r="J15" s="41">
        <v>40</v>
      </c>
      <c r="K15" s="10"/>
      <c r="L15" s="10">
        <f t="shared" si="0"/>
        <v>0</v>
      </c>
      <c r="M15" s="10"/>
      <c r="N15" s="10">
        <f t="shared" si="1"/>
        <v>0</v>
      </c>
    </row>
    <row r="16" spans="1:14" ht="31.5" x14ac:dyDescent="0.25">
      <c r="A16" s="8">
        <v>10</v>
      </c>
      <c r="B16" s="12" t="s">
        <v>136</v>
      </c>
      <c r="C16" s="72"/>
      <c r="D16" s="72" t="s">
        <v>137</v>
      </c>
      <c r="E16" s="9"/>
      <c r="F16" s="9"/>
      <c r="G16" s="9"/>
      <c r="H16" s="9"/>
      <c r="I16" s="11" t="s">
        <v>79</v>
      </c>
      <c r="J16" s="41">
        <v>40</v>
      </c>
      <c r="K16" s="10"/>
      <c r="L16" s="10">
        <f t="shared" si="0"/>
        <v>0</v>
      </c>
      <c r="M16" s="10"/>
      <c r="N16" s="10">
        <f t="shared" si="1"/>
        <v>0</v>
      </c>
    </row>
    <row r="17" spans="1:14" x14ac:dyDescent="0.25">
      <c r="A17" s="8">
        <v>11</v>
      </c>
      <c r="B17" s="44" t="s">
        <v>85</v>
      </c>
      <c r="C17" s="73" t="s">
        <v>71</v>
      </c>
      <c r="D17" s="73"/>
      <c r="E17" s="9"/>
      <c r="F17" s="9"/>
      <c r="G17" s="9"/>
      <c r="H17" s="9"/>
      <c r="I17" s="11" t="s">
        <v>79</v>
      </c>
      <c r="J17" s="41">
        <v>5</v>
      </c>
      <c r="K17" s="10"/>
      <c r="L17" s="10">
        <f t="shared" si="0"/>
        <v>0</v>
      </c>
      <c r="M17" s="10"/>
      <c r="N17" s="10">
        <f t="shared" si="1"/>
        <v>0</v>
      </c>
    </row>
    <row r="18" spans="1:14" x14ac:dyDescent="0.25">
      <c r="A18" s="8">
        <v>12</v>
      </c>
      <c r="B18" s="44" t="s">
        <v>86</v>
      </c>
      <c r="C18" s="73" t="s">
        <v>72</v>
      </c>
      <c r="D18" s="73"/>
      <c r="E18" s="9"/>
      <c r="F18" s="9"/>
      <c r="G18" s="9"/>
      <c r="H18" s="9"/>
      <c r="I18" s="11" t="s">
        <v>79</v>
      </c>
      <c r="J18" s="41">
        <v>10</v>
      </c>
      <c r="K18" s="10"/>
      <c r="L18" s="10">
        <f t="shared" si="0"/>
        <v>0</v>
      </c>
      <c r="M18" s="10"/>
      <c r="N18" s="10">
        <f t="shared" si="1"/>
        <v>0</v>
      </c>
    </row>
    <row r="19" spans="1:14" x14ac:dyDescent="0.2">
      <c r="A19" s="8">
        <v>13</v>
      </c>
      <c r="B19" s="44" t="s">
        <v>87</v>
      </c>
      <c r="C19" s="74" t="s">
        <v>73</v>
      </c>
      <c r="D19" s="73"/>
      <c r="E19" s="9"/>
      <c r="F19" s="9"/>
      <c r="G19" s="9"/>
      <c r="H19" s="9"/>
      <c r="I19" s="11" t="s">
        <v>79</v>
      </c>
      <c r="J19" s="41">
        <v>100</v>
      </c>
      <c r="K19" s="10"/>
      <c r="L19" s="10">
        <f t="shared" si="0"/>
        <v>0</v>
      </c>
      <c r="M19" s="10"/>
      <c r="N19" s="10">
        <f t="shared" si="1"/>
        <v>0</v>
      </c>
    </row>
    <row r="20" spans="1:14" x14ac:dyDescent="0.25">
      <c r="A20" s="8">
        <v>14</v>
      </c>
      <c r="B20" s="44" t="s">
        <v>88</v>
      </c>
      <c r="C20" s="73" t="s">
        <v>89</v>
      </c>
      <c r="D20" s="73"/>
      <c r="E20" s="9"/>
      <c r="F20" s="9"/>
      <c r="G20" s="9"/>
      <c r="H20" s="9"/>
      <c r="I20" s="11" t="s">
        <v>79</v>
      </c>
      <c r="J20" s="41">
        <v>10</v>
      </c>
      <c r="K20" s="10"/>
      <c r="L20" s="10">
        <f t="shared" si="0"/>
        <v>0</v>
      </c>
      <c r="M20" s="10"/>
      <c r="N20" s="10">
        <f t="shared" si="1"/>
        <v>0</v>
      </c>
    </row>
    <row r="21" spans="1:14" x14ac:dyDescent="0.25">
      <c r="A21" s="8">
        <v>15</v>
      </c>
      <c r="B21" s="44" t="s">
        <v>90</v>
      </c>
      <c r="C21" s="73" t="s">
        <v>91</v>
      </c>
      <c r="D21" s="73"/>
      <c r="E21" s="9"/>
      <c r="F21" s="9"/>
      <c r="G21" s="9"/>
      <c r="H21" s="9"/>
      <c r="I21" s="11" t="s">
        <v>79</v>
      </c>
      <c r="J21" s="11">
        <v>6</v>
      </c>
      <c r="K21" s="10"/>
      <c r="L21" s="10">
        <f t="shared" si="0"/>
        <v>0</v>
      </c>
      <c r="M21" s="10"/>
      <c r="N21" s="10">
        <f t="shared" si="1"/>
        <v>0</v>
      </c>
    </row>
    <row r="22" spans="1:14" x14ac:dyDescent="0.25">
      <c r="A22" s="8">
        <v>16</v>
      </c>
      <c r="B22" s="44" t="s">
        <v>92</v>
      </c>
      <c r="C22" s="73" t="s">
        <v>93</v>
      </c>
      <c r="D22" s="73"/>
      <c r="E22" s="9"/>
      <c r="F22" s="9"/>
      <c r="G22" s="9"/>
      <c r="H22" s="9"/>
      <c r="I22" s="11" t="s">
        <v>79</v>
      </c>
      <c r="J22" s="11">
        <v>200</v>
      </c>
      <c r="K22" s="10"/>
      <c r="L22" s="10">
        <f t="shared" si="0"/>
        <v>0</v>
      </c>
      <c r="M22" s="10"/>
      <c r="N22" s="10">
        <f t="shared" si="1"/>
        <v>0</v>
      </c>
    </row>
    <row r="23" spans="1:14" ht="31.5" x14ac:dyDescent="0.25">
      <c r="A23" s="8">
        <v>17</v>
      </c>
      <c r="B23" s="44" t="s">
        <v>142</v>
      </c>
      <c r="C23" s="73" t="s">
        <v>94</v>
      </c>
      <c r="D23" s="72" t="s">
        <v>143</v>
      </c>
      <c r="E23" s="9"/>
      <c r="F23" s="9"/>
      <c r="G23" s="9"/>
      <c r="H23" s="9"/>
      <c r="I23" s="11" t="s">
        <v>79</v>
      </c>
      <c r="J23" s="11">
        <v>10</v>
      </c>
      <c r="K23" s="10"/>
      <c r="L23" s="10">
        <f t="shared" si="0"/>
        <v>0</v>
      </c>
      <c r="M23" s="10"/>
      <c r="N23" s="10">
        <f t="shared" si="1"/>
        <v>0</v>
      </c>
    </row>
    <row r="24" spans="1:14" ht="31.5" x14ac:dyDescent="0.25">
      <c r="A24" s="8">
        <v>18</v>
      </c>
      <c r="B24" s="44" t="s">
        <v>141</v>
      </c>
      <c r="C24" s="73" t="s">
        <v>95</v>
      </c>
      <c r="D24" s="72" t="s">
        <v>138</v>
      </c>
      <c r="E24" s="9"/>
      <c r="F24" s="9"/>
      <c r="G24" s="9"/>
      <c r="H24" s="9"/>
      <c r="I24" s="11" t="s">
        <v>79</v>
      </c>
      <c r="J24" s="11">
        <v>50</v>
      </c>
      <c r="K24" s="10"/>
      <c r="L24" s="10">
        <f t="shared" si="0"/>
        <v>0</v>
      </c>
      <c r="M24" s="10"/>
      <c r="N24" s="10">
        <f t="shared" si="1"/>
        <v>0</v>
      </c>
    </row>
    <row r="25" spans="1:14" ht="31.5" x14ac:dyDescent="0.25">
      <c r="A25" s="8">
        <v>19</v>
      </c>
      <c r="B25" s="42" t="s">
        <v>96</v>
      </c>
      <c r="C25" s="74" t="s">
        <v>144</v>
      </c>
      <c r="D25" s="72" t="s">
        <v>145</v>
      </c>
      <c r="E25" s="9"/>
      <c r="F25" s="9"/>
      <c r="G25" s="9"/>
      <c r="H25" s="9"/>
      <c r="I25" s="11" t="s">
        <v>79</v>
      </c>
      <c r="J25" s="11">
        <v>10</v>
      </c>
      <c r="K25" s="10"/>
      <c r="L25" s="10">
        <f t="shared" si="0"/>
        <v>0</v>
      </c>
      <c r="M25" s="10"/>
      <c r="N25" s="10">
        <f t="shared" si="1"/>
        <v>0</v>
      </c>
    </row>
    <row r="26" spans="1:14" ht="31.5" x14ac:dyDescent="0.25">
      <c r="A26" s="8">
        <v>20</v>
      </c>
      <c r="B26" s="44" t="s">
        <v>146</v>
      </c>
      <c r="C26" s="73" t="s">
        <v>147</v>
      </c>
      <c r="D26" s="72"/>
      <c r="E26" s="9"/>
      <c r="F26" s="9"/>
      <c r="G26" s="9"/>
      <c r="H26" s="9"/>
      <c r="I26" s="11" t="s">
        <v>79</v>
      </c>
      <c r="J26" s="11">
        <v>10</v>
      </c>
      <c r="K26" s="10"/>
      <c r="L26" s="10">
        <f t="shared" si="0"/>
        <v>0</v>
      </c>
      <c r="M26" s="10"/>
      <c r="N26" s="10">
        <f t="shared" si="1"/>
        <v>0</v>
      </c>
    </row>
    <row r="27" spans="1:14" ht="31.5" x14ac:dyDescent="0.25">
      <c r="A27" s="8">
        <v>21</v>
      </c>
      <c r="B27" s="44" t="s">
        <v>97</v>
      </c>
      <c r="C27" s="75" t="s">
        <v>98</v>
      </c>
      <c r="D27" s="72"/>
      <c r="E27" s="9"/>
      <c r="F27" s="9"/>
      <c r="G27" s="9"/>
      <c r="H27" s="9"/>
      <c r="I27" s="11" t="s">
        <v>79</v>
      </c>
      <c r="J27" s="11">
        <v>10</v>
      </c>
      <c r="K27" s="10"/>
      <c r="L27" s="10">
        <f t="shared" si="0"/>
        <v>0</v>
      </c>
      <c r="M27" s="10"/>
      <c r="N27" s="10">
        <f t="shared" si="1"/>
        <v>0</v>
      </c>
    </row>
    <row r="28" spans="1:14" x14ac:dyDescent="0.25">
      <c r="A28" s="8">
        <v>22</v>
      </c>
      <c r="B28" s="44" t="s">
        <v>99</v>
      </c>
      <c r="C28" s="73"/>
      <c r="D28" s="72"/>
      <c r="E28" s="9"/>
      <c r="F28" s="9"/>
      <c r="G28" s="9"/>
      <c r="H28" s="9"/>
      <c r="I28" s="11" t="s">
        <v>79</v>
      </c>
      <c r="J28" s="11">
        <v>100</v>
      </c>
      <c r="K28" s="10"/>
      <c r="L28" s="10">
        <f t="shared" si="0"/>
        <v>0</v>
      </c>
      <c r="M28" s="10"/>
      <c r="N28" s="10">
        <f t="shared" si="1"/>
        <v>0</v>
      </c>
    </row>
    <row r="29" spans="1:14" x14ac:dyDescent="0.25">
      <c r="A29" s="8">
        <v>23</v>
      </c>
      <c r="B29" s="44" t="s">
        <v>100</v>
      </c>
      <c r="C29" s="73"/>
      <c r="D29" s="72"/>
      <c r="E29" s="9"/>
      <c r="F29" s="9"/>
      <c r="G29" s="9"/>
      <c r="H29" s="9"/>
      <c r="I29" s="11" t="s">
        <v>79</v>
      </c>
      <c r="J29" s="11">
        <v>100</v>
      </c>
      <c r="K29" s="10"/>
      <c r="L29" s="10">
        <f t="shared" si="0"/>
        <v>0</v>
      </c>
      <c r="M29" s="10"/>
      <c r="N29" s="10">
        <f t="shared" si="1"/>
        <v>0</v>
      </c>
    </row>
    <row r="30" spans="1:14" x14ac:dyDescent="0.25">
      <c r="A30" s="8">
        <v>24</v>
      </c>
      <c r="B30" s="44" t="s">
        <v>101</v>
      </c>
      <c r="C30" s="73" t="s">
        <v>102</v>
      </c>
      <c r="D30" s="73"/>
      <c r="E30" s="9"/>
      <c r="F30" s="9"/>
      <c r="G30" s="9"/>
      <c r="H30" s="9"/>
      <c r="I30" s="11" t="s">
        <v>79</v>
      </c>
      <c r="J30" s="11">
        <v>8</v>
      </c>
      <c r="K30" s="10"/>
      <c r="L30" s="10">
        <f t="shared" si="0"/>
        <v>0</v>
      </c>
      <c r="M30" s="10"/>
      <c r="N30" s="10">
        <f t="shared" si="1"/>
        <v>0</v>
      </c>
    </row>
    <row r="31" spans="1:14" x14ac:dyDescent="0.25">
      <c r="A31" s="8">
        <v>25</v>
      </c>
      <c r="B31" s="44" t="s">
        <v>118</v>
      </c>
      <c r="C31" s="73" t="s">
        <v>117</v>
      </c>
      <c r="D31" s="73"/>
      <c r="E31" s="9"/>
      <c r="F31" s="9"/>
      <c r="G31" s="9"/>
      <c r="H31" s="9"/>
      <c r="I31" s="11" t="s">
        <v>79</v>
      </c>
      <c r="J31" s="11">
        <v>240</v>
      </c>
      <c r="K31" s="10"/>
      <c r="L31" s="10">
        <f t="shared" si="0"/>
        <v>0</v>
      </c>
      <c r="M31" s="10"/>
      <c r="N31" s="10">
        <f t="shared" si="1"/>
        <v>0</v>
      </c>
    </row>
    <row r="32" spans="1:14" ht="31.5" x14ac:dyDescent="0.25">
      <c r="A32" s="8">
        <v>26</v>
      </c>
      <c r="B32" s="44" t="s">
        <v>103</v>
      </c>
      <c r="C32" s="73" t="s">
        <v>104</v>
      </c>
      <c r="D32" s="73"/>
      <c r="E32" s="9"/>
      <c r="F32" s="9"/>
      <c r="G32" s="9"/>
      <c r="H32" s="9"/>
      <c r="I32" s="11" t="s">
        <v>79</v>
      </c>
      <c r="J32" s="11">
        <v>60</v>
      </c>
      <c r="K32" s="10"/>
      <c r="L32" s="10">
        <f t="shared" si="0"/>
        <v>0</v>
      </c>
      <c r="M32" s="10"/>
      <c r="N32" s="10">
        <f t="shared" si="1"/>
        <v>0</v>
      </c>
    </row>
    <row r="33" spans="1:14" ht="31.5" x14ac:dyDescent="0.25">
      <c r="A33" s="8">
        <v>27</v>
      </c>
      <c r="B33" s="44" t="s">
        <v>105</v>
      </c>
      <c r="C33" s="73" t="s">
        <v>106</v>
      </c>
      <c r="D33" s="73"/>
      <c r="E33" s="9"/>
      <c r="F33" s="9"/>
      <c r="G33" s="9"/>
      <c r="H33" s="9"/>
      <c r="I33" s="11" t="s">
        <v>79</v>
      </c>
      <c r="J33" s="11">
        <v>40</v>
      </c>
      <c r="K33" s="10"/>
      <c r="L33" s="10">
        <f t="shared" si="0"/>
        <v>0</v>
      </c>
      <c r="M33" s="10"/>
      <c r="N33" s="10">
        <f t="shared" si="1"/>
        <v>0</v>
      </c>
    </row>
    <row r="34" spans="1:14" ht="31.5" x14ac:dyDescent="0.25">
      <c r="A34" s="8">
        <v>28</v>
      </c>
      <c r="B34" s="12" t="s">
        <v>148</v>
      </c>
      <c r="C34" s="72" t="s">
        <v>109</v>
      </c>
      <c r="D34" s="73"/>
      <c r="E34" s="9"/>
      <c r="F34" s="9"/>
      <c r="G34" s="9"/>
      <c r="H34" s="9"/>
      <c r="I34" s="11" t="s">
        <v>79</v>
      </c>
      <c r="J34" s="11">
        <v>10</v>
      </c>
      <c r="K34" s="10"/>
      <c r="L34" s="10">
        <f t="shared" si="0"/>
        <v>0</v>
      </c>
      <c r="M34" s="10"/>
      <c r="N34" s="10">
        <f t="shared" si="1"/>
        <v>0</v>
      </c>
    </row>
    <row r="35" spans="1:14" x14ac:dyDescent="0.25">
      <c r="A35" s="8">
        <v>29</v>
      </c>
      <c r="B35" s="12" t="s">
        <v>139</v>
      </c>
      <c r="C35" s="72" t="s">
        <v>110</v>
      </c>
      <c r="D35" s="72" t="s">
        <v>140</v>
      </c>
      <c r="E35" s="9"/>
      <c r="F35" s="9"/>
      <c r="G35" s="9"/>
      <c r="H35" s="9"/>
      <c r="I35" s="11" t="s">
        <v>79</v>
      </c>
      <c r="J35" s="11">
        <v>16</v>
      </c>
      <c r="K35" s="10"/>
      <c r="L35" s="10">
        <f t="shared" si="0"/>
        <v>0</v>
      </c>
      <c r="M35" s="10"/>
      <c r="N35" s="10">
        <f t="shared" si="1"/>
        <v>0</v>
      </c>
    </row>
    <row r="36" spans="1:14" x14ac:dyDescent="0.25">
      <c r="A36" s="8">
        <v>30</v>
      </c>
      <c r="B36" s="12" t="s">
        <v>111</v>
      </c>
      <c r="C36" s="72">
        <v>864117</v>
      </c>
      <c r="D36" s="72" t="s">
        <v>112</v>
      </c>
      <c r="E36" s="9"/>
      <c r="F36" s="9"/>
      <c r="G36" s="9"/>
      <c r="H36" s="9"/>
      <c r="I36" s="11" t="s">
        <v>79</v>
      </c>
      <c r="J36" s="11">
        <v>16</v>
      </c>
      <c r="K36" s="10"/>
      <c r="L36" s="10">
        <f t="shared" si="0"/>
        <v>0</v>
      </c>
      <c r="M36" s="10"/>
      <c r="N36" s="10">
        <f t="shared" si="1"/>
        <v>0</v>
      </c>
    </row>
    <row r="37" spans="1:14" x14ac:dyDescent="0.25">
      <c r="A37" s="8">
        <v>31</v>
      </c>
      <c r="B37" s="12" t="s">
        <v>114</v>
      </c>
      <c r="C37" s="72" t="s">
        <v>113</v>
      </c>
      <c r="D37" s="72" t="s">
        <v>112</v>
      </c>
      <c r="E37" s="9"/>
      <c r="F37" s="9"/>
      <c r="G37" s="9"/>
      <c r="H37" s="9"/>
      <c r="I37" s="11" t="s">
        <v>79</v>
      </c>
      <c r="J37" s="11">
        <v>16</v>
      </c>
      <c r="K37" s="10"/>
      <c r="L37" s="10">
        <f t="shared" si="0"/>
        <v>0</v>
      </c>
      <c r="M37" s="10"/>
      <c r="N37" s="10">
        <f t="shared" si="1"/>
        <v>0</v>
      </c>
    </row>
    <row r="38" spans="1:14" x14ac:dyDescent="0.25">
      <c r="A38" s="8">
        <v>32</v>
      </c>
      <c r="B38" s="12" t="s">
        <v>115</v>
      </c>
      <c r="C38" s="72" t="s">
        <v>116</v>
      </c>
      <c r="D38" s="73"/>
      <c r="E38" s="9"/>
      <c r="F38" s="9"/>
      <c r="G38" s="9"/>
      <c r="H38" s="9"/>
      <c r="I38" s="11" t="s">
        <v>79</v>
      </c>
      <c r="J38" s="11">
        <v>32</v>
      </c>
      <c r="K38" s="10"/>
      <c r="L38" s="10">
        <f t="shared" si="0"/>
        <v>0</v>
      </c>
      <c r="M38" s="10"/>
      <c r="N38" s="10">
        <f t="shared" si="1"/>
        <v>0</v>
      </c>
    </row>
    <row r="39" spans="1:14" x14ac:dyDescent="0.25">
      <c r="A39" s="8">
        <v>33</v>
      </c>
      <c r="B39" s="12" t="s">
        <v>119</v>
      </c>
      <c r="C39" s="72" t="s">
        <v>120</v>
      </c>
      <c r="D39" s="73"/>
      <c r="E39" s="9"/>
      <c r="F39" s="9"/>
      <c r="G39" s="9"/>
      <c r="H39" s="9"/>
      <c r="I39" s="11" t="s">
        <v>79</v>
      </c>
      <c r="J39" s="11">
        <v>12</v>
      </c>
      <c r="K39" s="10"/>
      <c r="L39" s="10">
        <f t="shared" si="0"/>
        <v>0</v>
      </c>
      <c r="M39" s="10"/>
      <c r="N39" s="10">
        <f t="shared" si="1"/>
        <v>0</v>
      </c>
    </row>
    <row r="40" spans="1:14" x14ac:dyDescent="0.25">
      <c r="A40" s="8">
        <v>34</v>
      </c>
      <c r="B40" s="12" t="s">
        <v>121</v>
      </c>
      <c r="C40" s="72" t="s">
        <v>122</v>
      </c>
      <c r="D40" s="73"/>
      <c r="E40" s="9"/>
      <c r="F40" s="9"/>
      <c r="G40" s="9"/>
      <c r="H40" s="9"/>
      <c r="I40" s="11" t="s">
        <v>79</v>
      </c>
      <c r="J40" s="11">
        <v>12</v>
      </c>
      <c r="K40" s="10"/>
      <c r="L40" s="10">
        <f t="shared" si="0"/>
        <v>0</v>
      </c>
      <c r="M40" s="10"/>
      <c r="N40" s="10">
        <f t="shared" si="1"/>
        <v>0</v>
      </c>
    </row>
    <row r="41" spans="1:14" x14ac:dyDescent="0.25">
      <c r="A41" s="8">
        <v>35</v>
      </c>
      <c r="B41" s="12" t="s">
        <v>123</v>
      </c>
      <c r="C41" s="72" t="s">
        <v>124</v>
      </c>
      <c r="D41" s="73"/>
      <c r="E41" s="9"/>
      <c r="F41" s="9"/>
      <c r="G41" s="9"/>
      <c r="H41" s="9"/>
      <c r="I41" s="11" t="s">
        <v>79</v>
      </c>
      <c r="J41" s="11">
        <v>10</v>
      </c>
      <c r="K41" s="10"/>
      <c r="L41" s="10">
        <f t="shared" si="0"/>
        <v>0</v>
      </c>
      <c r="M41" s="10"/>
      <c r="N41" s="10">
        <f t="shared" si="1"/>
        <v>0</v>
      </c>
    </row>
    <row r="42" spans="1:14" x14ac:dyDescent="0.25">
      <c r="A42" s="8">
        <v>36</v>
      </c>
      <c r="B42" s="12" t="s">
        <v>125</v>
      </c>
      <c r="C42" s="72" t="s">
        <v>126</v>
      </c>
      <c r="D42" s="73"/>
      <c r="E42" s="9"/>
      <c r="F42" s="9"/>
      <c r="G42" s="9"/>
      <c r="H42" s="9"/>
      <c r="I42" s="11" t="s">
        <v>79</v>
      </c>
      <c r="J42" s="11">
        <v>10</v>
      </c>
      <c r="K42" s="10"/>
      <c r="L42" s="10">
        <f t="shared" si="0"/>
        <v>0</v>
      </c>
      <c r="M42" s="10"/>
      <c r="N42" s="10">
        <f t="shared" si="1"/>
        <v>0</v>
      </c>
    </row>
    <row r="43" spans="1:14" x14ac:dyDescent="0.25">
      <c r="A43" s="8">
        <v>37</v>
      </c>
      <c r="B43" s="12" t="s">
        <v>128</v>
      </c>
      <c r="C43" s="72" t="s">
        <v>127</v>
      </c>
      <c r="D43" s="73"/>
      <c r="E43" s="9"/>
      <c r="F43" s="9"/>
      <c r="G43" s="9"/>
      <c r="H43" s="9"/>
      <c r="I43" s="11" t="s">
        <v>79</v>
      </c>
      <c r="J43" s="11">
        <v>10</v>
      </c>
      <c r="K43" s="10"/>
      <c r="L43" s="10">
        <f t="shared" si="0"/>
        <v>0</v>
      </c>
      <c r="M43" s="10"/>
      <c r="N43" s="10">
        <f t="shared" si="1"/>
        <v>0</v>
      </c>
    </row>
    <row r="44" spans="1:14" ht="31.5" x14ac:dyDescent="0.25">
      <c r="A44" s="8">
        <v>38</v>
      </c>
      <c r="B44" s="12" t="s">
        <v>129</v>
      </c>
      <c r="C44" s="72" t="s">
        <v>130</v>
      </c>
      <c r="D44" s="72" t="s">
        <v>140</v>
      </c>
      <c r="E44" s="9"/>
      <c r="F44" s="9"/>
      <c r="G44" s="9"/>
      <c r="H44" s="9"/>
      <c r="I44" s="11" t="s">
        <v>79</v>
      </c>
      <c r="J44" s="11">
        <v>10</v>
      </c>
      <c r="K44" s="10"/>
      <c r="L44" s="10">
        <f t="shared" si="0"/>
        <v>0</v>
      </c>
      <c r="M44" s="10"/>
      <c r="N44" s="10">
        <f t="shared" si="1"/>
        <v>0</v>
      </c>
    </row>
    <row r="45" spans="1:14" ht="31.5" x14ac:dyDescent="0.25">
      <c r="A45" s="8">
        <v>39</v>
      </c>
      <c r="B45" s="12" t="s">
        <v>131</v>
      </c>
      <c r="C45" s="72" t="s">
        <v>132</v>
      </c>
      <c r="D45" s="72" t="s">
        <v>140</v>
      </c>
      <c r="E45" s="9"/>
      <c r="F45" s="9"/>
      <c r="G45" s="9"/>
      <c r="H45" s="9"/>
      <c r="I45" s="11" t="s">
        <v>79</v>
      </c>
      <c r="J45" s="11">
        <v>10</v>
      </c>
      <c r="K45" s="10"/>
      <c r="L45" s="10">
        <f t="shared" si="0"/>
        <v>0</v>
      </c>
      <c r="M45" s="10"/>
      <c r="N45" s="10">
        <f t="shared" si="1"/>
        <v>0</v>
      </c>
    </row>
    <row r="46" spans="1:14" x14ac:dyDescent="0.25">
      <c r="A46" s="8">
        <v>40</v>
      </c>
      <c r="B46" s="12" t="s">
        <v>150</v>
      </c>
      <c r="C46" s="72" t="s">
        <v>149</v>
      </c>
      <c r="D46" s="73"/>
      <c r="E46" s="9"/>
      <c r="F46" s="9"/>
      <c r="G46" s="9"/>
      <c r="H46" s="9"/>
      <c r="I46" s="11" t="s">
        <v>79</v>
      </c>
      <c r="J46" s="11">
        <v>30</v>
      </c>
      <c r="K46" s="10"/>
      <c r="L46" s="10">
        <f t="shared" si="0"/>
        <v>0</v>
      </c>
      <c r="M46" s="10"/>
      <c r="N46" s="10">
        <f t="shared" si="1"/>
        <v>0</v>
      </c>
    </row>
    <row r="47" spans="1:14" x14ac:dyDescent="0.25">
      <c r="A47" s="8">
        <v>41</v>
      </c>
      <c r="B47" s="12" t="s">
        <v>160</v>
      </c>
      <c r="C47" s="72" t="s">
        <v>161</v>
      </c>
      <c r="D47" s="73"/>
      <c r="E47" s="9"/>
      <c r="F47" s="9"/>
      <c r="G47" s="9"/>
      <c r="H47" s="9"/>
      <c r="I47" s="11" t="s">
        <v>79</v>
      </c>
      <c r="J47" s="11">
        <v>10</v>
      </c>
      <c r="K47" s="10"/>
      <c r="L47" s="10">
        <f t="shared" si="0"/>
        <v>0</v>
      </c>
      <c r="M47" s="10"/>
      <c r="N47" s="10">
        <f t="shared" si="1"/>
        <v>0</v>
      </c>
    </row>
    <row r="48" spans="1:14" x14ac:dyDescent="0.25">
      <c r="A48" s="8">
        <v>42</v>
      </c>
      <c r="B48" s="12" t="s">
        <v>162</v>
      </c>
      <c r="C48" s="72" t="s">
        <v>153</v>
      </c>
      <c r="D48" s="73"/>
      <c r="E48" s="9"/>
      <c r="F48" s="9"/>
      <c r="G48" s="9"/>
      <c r="H48" s="9"/>
      <c r="I48" s="11" t="s">
        <v>79</v>
      </c>
      <c r="J48" s="11">
        <v>2</v>
      </c>
      <c r="K48" s="10"/>
      <c r="L48" s="10">
        <f t="shared" si="0"/>
        <v>0</v>
      </c>
      <c r="M48" s="10"/>
      <c r="N48" s="10">
        <f t="shared" si="1"/>
        <v>0</v>
      </c>
    </row>
    <row r="49" spans="1:18" x14ac:dyDescent="0.25">
      <c r="A49" s="8">
        <v>43</v>
      </c>
      <c r="B49" s="12" t="s">
        <v>155</v>
      </c>
      <c r="C49" s="72" t="s">
        <v>154</v>
      </c>
      <c r="D49" s="73"/>
      <c r="E49" s="9"/>
      <c r="F49" s="9"/>
      <c r="G49" s="9"/>
      <c r="H49" s="9"/>
      <c r="I49" s="11" t="s">
        <v>79</v>
      </c>
      <c r="J49" s="11">
        <v>7</v>
      </c>
      <c r="K49" s="10"/>
      <c r="L49" s="10">
        <f t="shared" si="0"/>
        <v>0</v>
      </c>
      <c r="M49" s="10"/>
      <c r="N49" s="10">
        <f t="shared" si="1"/>
        <v>0</v>
      </c>
    </row>
    <row r="50" spans="1:18" x14ac:dyDescent="0.25">
      <c r="A50" s="8">
        <v>44</v>
      </c>
      <c r="B50" s="12" t="s">
        <v>156</v>
      </c>
      <c r="C50" s="72" t="s">
        <v>157</v>
      </c>
      <c r="D50" s="73"/>
      <c r="E50" s="9"/>
      <c r="F50" s="9"/>
      <c r="G50" s="9"/>
      <c r="H50" s="9"/>
      <c r="I50" s="11" t="s">
        <v>79</v>
      </c>
      <c r="J50" s="11">
        <v>7</v>
      </c>
      <c r="K50" s="10"/>
      <c r="L50" s="10">
        <f t="shared" si="0"/>
        <v>0</v>
      </c>
      <c r="M50" s="10"/>
      <c r="N50" s="10">
        <f t="shared" si="1"/>
        <v>0</v>
      </c>
    </row>
    <row r="51" spans="1:18" x14ac:dyDescent="0.25">
      <c r="A51" s="8">
        <v>46</v>
      </c>
      <c r="B51" s="12" t="s">
        <v>158</v>
      </c>
      <c r="C51" s="72" t="s">
        <v>159</v>
      </c>
      <c r="D51" s="72"/>
      <c r="E51" s="9"/>
      <c r="F51" s="9"/>
      <c r="G51" s="9"/>
      <c r="H51" s="9"/>
      <c r="I51" s="11" t="s">
        <v>79</v>
      </c>
      <c r="J51" s="11">
        <v>7</v>
      </c>
      <c r="K51" s="10"/>
      <c r="L51" s="10">
        <f t="shared" si="0"/>
        <v>0</v>
      </c>
      <c r="M51" s="10"/>
      <c r="N51" s="10">
        <f t="shared" si="1"/>
        <v>0</v>
      </c>
    </row>
    <row r="52" spans="1:18" x14ac:dyDescent="0.25">
      <c r="A52" s="79" t="s">
        <v>12</v>
      </c>
      <c r="B52" s="79"/>
      <c r="C52" s="13"/>
      <c r="D52" s="13"/>
      <c r="E52" s="13"/>
      <c r="F52" s="13"/>
      <c r="G52" s="13"/>
      <c r="H52" s="13"/>
      <c r="I52" s="11"/>
      <c r="J52" s="14">
        <f>SUM(J7:J51)</f>
        <v>1444</v>
      </c>
      <c r="K52" s="14"/>
      <c r="L52" s="43">
        <f>SUM(L7:L51)</f>
        <v>0</v>
      </c>
      <c r="M52" s="14"/>
      <c r="N52" s="43">
        <f>SUM(N7:N51)</f>
        <v>0</v>
      </c>
    </row>
    <row r="53" spans="1:18" s="16" customFormat="1" x14ac:dyDescent="0.25">
      <c r="A53" s="15"/>
    </row>
    <row r="54" spans="1:18" s="17" customFormat="1" x14ac:dyDescent="0.25"/>
    <row r="55" spans="1:18" s="17" customFormat="1" x14ac:dyDescent="0.25"/>
    <row r="56" spans="1:18" s="17" customFormat="1" x14ac:dyDescent="0.25"/>
    <row r="57" spans="1:18" s="19" customFormat="1" x14ac:dyDescent="0.25">
      <c r="A57" s="67" t="s">
        <v>13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18"/>
      <c r="M57" s="18"/>
      <c r="P57" s="20"/>
      <c r="Q57" s="20"/>
      <c r="R57" s="20"/>
    </row>
    <row r="58" spans="1:18" s="19" customFormat="1" x14ac:dyDescent="0.25">
      <c r="A58" s="21"/>
      <c r="B58" s="21"/>
      <c r="C58" s="21"/>
      <c r="D58" s="32"/>
      <c r="E58" s="21"/>
      <c r="F58" s="47"/>
      <c r="G58" s="21"/>
      <c r="H58" s="21"/>
      <c r="I58" s="21"/>
      <c r="J58" s="21"/>
      <c r="K58" s="21"/>
      <c r="L58" s="18"/>
      <c r="M58" s="18"/>
      <c r="P58" s="20"/>
      <c r="Q58" s="20"/>
      <c r="R58" s="20"/>
    </row>
    <row r="59" spans="1:18" s="23" customFormat="1" x14ac:dyDescent="0.25">
      <c r="A59" s="22">
        <v>1</v>
      </c>
      <c r="B59" s="68" t="s">
        <v>169</v>
      </c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P59" s="24"/>
      <c r="Q59" s="24"/>
      <c r="R59" s="24"/>
    </row>
    <row r="60" spans="1:18" s="25" customFormat="1" x14ac:dyDescent="0.25">
      <c r="A60" s="22">
        <v>2</v>
      </c>
      <c r="B60" s="64" t="s">
        <v>14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P60" s="26"/>
      <c r="Q60" s="26"/>
      <c r="R60" s="26"/>
    </row>
    <row r="61" spans="1:18" s="25" customFormat="1" x14ac:dyDescent="0.25">
      <c r="A61" s="22">
        <v>3</v>
      </c>
      <c r="B61" s="64" t="s">
        <v>15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P61" s="26"/>
      <c r="Q61" s="26"/>
      <c r="R61" s="26"/>
    </row>
    <row r="62" spans="1:18" s="25" customFormat="1" ht="18" customHeight="1" x14ac:dyDescent="0.25">
      <c r="A62" s="22">
        <v>4</v>
      </c>
      <c r="B62" s="64" t="s">
        <v>16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P62" s="26"/>
      <c r="Q62" s="26"/>
      <c r="R62" s="26"/>
    </row>
    <row r="63" spans="1:18" s="25" customFormat="1" x14ac:dyDescent="0.25">
      <c r="A63" s="22">
        <v>5</v>
      </c>
      <c r="B63" s="64" t="s">
        <v>17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P63" s="26"/>
      <c r="Q63" s="26"/>
      <c r="R63" s="26"/>
    </row>
    <row r="64" spans="1:18" s="25" customFormat="1" x14ac:dyDescent="0.25">
      <c r="A64" s="22">
        <v>6</v>
      </c>
      <c r="B64" s="64" t="s">
        <v>18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P64" s="26"/>
      <c r="Q64" s="26"/>
      <c r="R64" s="26"/>
    </row>
    <row r="65" spans="1:18" s="25" customFormat="1" x14ac:dyDescent="0.25">
      <c r="A65" s="22">
        <v>7</v>
      </c>
      <c r="B65" s="64" t="s">
        <v>19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P65" s="26"/>
      <c r="Q65" s="26"/>
      <c r="R65" s="26"/>
    </row>
    <row r="66" spans="1:18" s="25" customFormat="1" x14ac:dyDescent="0.25">
      <c r="A66" s="22">
        <v>8</v>
      </c>
      <c r="B66" s="64" t="s">
        <v>20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</row>
    <row r="67" spans="1:18" s="30" customFormat="1" x14ac:dyDescent="0.25">
      <c r="D67" s="31"/>
      <c r="F67" s="45"/>
    </row>
    <row r="68" spans="1:18" s="30" customFormat="1" x14ac:dyDescent="0.25">
      <c r="D68" s="31"/>
      <c r="F68" s="45"/>
    </row>
    <row r="69" spans="1:18" s="30" customFormat="1" x14ac:dyDescent="0.25">
      <c r="D69" s="31"/>
      <c r="F69" s="45"/>
    </row>
    <row r="70" spans="1:18" s="30" customFormat="1" x14ac:dyDescent="0.25">
      <c r="D70" s="31"/>
      <c r="F70" s="45"/>
    </row>
    <row r="71" spans="1:18" s="1" customFormat="1" x14ac:dyDescent="0.25">
      <c r="D71" s="31"/>
      <c r="F71" s="45"/>
    </row>
    <row r="72" spans="1:18" x14ac:dyDescent="0.25">
      <c r="A72" s="4"/>
      <c r="B72" s="4" t="s">
        <v>21</v>
      </c>
      <c r="C72" s="4"/>
      <c r="D72" s="4"/>
      <c r="E72" s="3"/>
      <c r="F72" s="3"/>
      <c r="G72" s="1"/>
      <c r="H72" s="4"/>
      <c r="I72" s="4"/>
      <c r="J72" s="4"/>
      <c r="K72" s="4"/>
      <c r="L72" s="1"/>
    </row>
    <row r="73" spans="1:18" x14ac:dyDescent="0.25">
      <c r="A73" s="4"/>
      <c r="B73" s="27"/>
      <c r="C73" s="28"/>
      <c r="D73" s="28"/>
      <c r="E73" s="29"/>
      <c r="F73" s="76"/>
      <c r="G73" s="1"/>
      <c r="H73" s="70"/>
      <c r="I73" s="70"/>
      <c r="J73" s="4"/>
      <c r="K73" s="4"/>
      <c r="L73" s="1"/>
    </row>
    <row r="74" spans="1:18" s="1" customFormat="1" x14ac:dyDescent="0.25">
      <c r="B74" s="1" t="s">
        <v>22</v>
      </c>
      <c r="D74" s="31"/>
      <c r="E74" s="1" t="s">
        <v>23</v>
      </c>
      <c r="F74" s="45"/>
      <c r="H74" s="69" t="s">
        <v>24</v>
      </c>
      <c r="I74" s="69"/>
    </row>
    <row r="75" spans="1:18" x14ac:dyDescent="0.25">
      <c r="B75" s="4"/>
      <c r="C75" s="4"/>
      <c r="D75" s="4"/>
      <c r="E75" s="4"/>
      <c r="F75" s="4"/>
      <c r="G75" s="4"/>
      <c r="H75" s="1"/>
      <c r="I75" s="3"/>
      <c r="J75" s="1"/>
      <c r="K75" s="4"/>
      <c r="L75" s="1"/>
      <c r="M75" s="4"/>
    </row>
    <row r="76" spans="1:18" x14ac:dyDescent="0.25">
      <c r="A76" s="4"/>
      <c r="B76" s="4" t="s">
        <v>25</v>
      </c>
      <c r="C76" s="4"/>
      <c r="D76" s="4"/>
      <c r="E76" s="3"/>
      <c r="F76" s="3"/>
      <c r="G76" s="1"/>
      <c r="H76" s="4"/>
      <c r="I76" s="4"/>
      <c r="J76" s="4"/>
      <c r="K76" s="4"/>
      <c r="L76" s="1"/>
    </row>
    <row r="77" spans="1:18" x14ac:dyDescent="0.25">
      <c r="A77" s="4"/>
      <c r="B77" s="27"/>
      <c r="C77" s="28"/>
      <c r="D77" s="28"/>
      <c r="E77" s="29"/>
      <c r="F77" s="76"/>
      <c r="G77" s="1"/>
      <c r="H77" s="70"/>
      <c r="I77" s="70"/>
      <c r="J77" s="4"/>
      <c r="K77" s="4"/>
      <c r="L77" s="1"/>
    </row>
    <row r="78" spans="1:18" s="1" customFormat="1" x14ac:dyDescent="0.25">
      <c r="B78" s="1" t="s">
        <v>22</v>
      </c>
      <c r="D78" s="31"/>
      <c r="E78" s="1" t="s">
        <v>23</v>
      </c>
      <c r="F78" s="45"/>
      <c r="H78" s="69" t="s">
        <v>24</v>
      </c>
      <c r="I78" s="69"/>
    </row>
    <row r="79" spans="1:18" x14ac:dyDescent="0.25">
      <c r="B79" s="4"/>
      <c r="C79" s="4"/>
      <c r="D79" s="4"/>
      <c r="E79" s="4"/>
      <c r="F79" s="4"/>
      <c r="G79" s="4"/>
      <c r="H79" s="1"/>
      <c r="I79" s="3"/>
      <c r="J79" s="1"/>
      <c r="K79" s="4"/>
      <c r="L79" s="1"/>
      <c r="M79" s="4"/>
    </row>
    <row r="80" spans="1:18" x14ac:dyDescent="0.25">
      <c r="B80" s="4"/>
      <c r="C80" s="4"/>
      <c r="D80" s="4"/>
      <c r="E80" s="4"/>
      <c r="F80" s="4"/>
      <c r="G80" s="4"/>
      <c r="H80" s="1"/>
      <c r="I80" s="3"/>
      <c r="J80" s="1"/>
      <c r="K80" s="4"/>
      <c r="L80" s="1"/>
      <c r="M80" s="4"/>
    </row>
  </sheetData>
  <mergeCells count="20">
    <mergeCell ref="H74:I74"/>
    <mergeCell ref="H77:I77"/>
    <mergeCell ref="H78:I78"/>
    <mergeCell ref="B62:N62"/>
    <mergeCell ref="B63:N63"/>
    <mergeCell ref="B64:N64"/>
    <mergeCell ref="B65:N65"/>
    <mergeCell ref="B66:N66"/>
    <mergeCell ref="H73:I73"/>
    <mergeCell ref="B61:N61"/>
    <mergeCell ref="A5:A6"/>
    <mergeCell ref="G5:G6"/>
    <mergeCell ref="H5:H6"/>
    <mergeCell ref="I5:N5"/>
    <mergeCell ref="A52:B52"/>
    <mergeCell ref="A57:K57"/>
    <mergeCell ref="B59:N59"/>
    <mergeCell ref="B60:N60"/>
    <mergeCell ref="B5:D5"/>
    <mergeCell ref="E5:F5"/>
  </mergeCells>
  <pageMargins left="0" right="0" top="0" bottom="0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запрос КП</vt:lpstr>
      <vt:lpstr>ход.система Камаз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2024-06-05T06:05:33Z</dcterms:modified>
</cp:coreProperties>
</file>