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ЕТУ\Закупки\2024.09.30 Мониторинг, эксплуатация\"/>
    </mc:Choice>
  </mc:AlternateContent>
  <bookViews>
    <workbookView xWindow="0" yWindow="0" windowWidth="28800" windowHeight="117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F48" i="1" l="1"/>
  <c r="F47" i="1"/>
  <c r="F46" i="1"/>
  <c r="F15" i="1" l="1"/>
  <c r="F16" i="1"/>
  <c r="F17" i="1"/>
  <c r="F18" i="1"/>
  <c r="F19" i="1"/>
  <c r="F13" i="1"/>
  <c r="F9" i="1" l="1"/>
  <c r="F7" i="1"/>
  <c r="F6" i="1" l="1"/>
  <c r="F42" i="1"/>
  <c r="F43" i="1" l="1"/>
  <c r="F44" i="1" s="1"/>
  <c r="F39" i="1"/>
  <c r="F29" i="1"/>
  <c r="F30" i="1"/>
  <c r="F31" i="1"/>
  <c r="F32" i="1"/>
  <c r="F33" i="1"/>
  <c r="F34" i="1"/>
  <c r="F35" i="1"/>
  <c r="F36" i="1"/>
  <c r="F37" i="1"/>
  <c r="F38" i="1"/>
  <c r="F28" i="1"/>
  <c r="F24" i="1"/>
  <c r="F23" i="1"/>
  <c r="F25" i="1"/>
  <c r="F8" i="1"/>
  <c r="F10" i="1"/>
  <c r="F11" i="1"/>
  <c r="F12" i="1"/>
  <c r="F14" i="1"/>
  <c r="F20" i="1"/>
  <c r="F21" i="1" l="1"/>
  <c r="F40" i="1"/>
  <c r="F26" i="1"/>
</calcChain>
</file>

<file path=xl/sharedStrings.xml><?xml version="1.0" encoding="utf-8"?>
<sst xmlns="http://schemas.openxmlformats.org/spreadsheetml/2006/main" count="51" uniqueCount="44">
  <si>
    <t>Стоимость за единицу</t>
  </si>
  <si>
    <t>Расчет стоимости услуг по проведению лабораторных исследований</t>
  </si>
  <si>
    <t>Наименование показателя</t>
  </si>
  <si>
    <t>Стоимость итого</t>
  </si>
  <si>
    <t>Лабораторные исследования качества атмосферного воздуха</t>
  </si>
  <si>
    <t>Азота диоксид</t>
  </si>
  <si>
    <t>Сера диоксид</t>
  </si>
  <si>
    <t>Углерод оксид</t>
  </si>
  <si>
    <t>Инструментальные исследования уровня шума</t>
  </si>
  <si>
    <t>Дневной шум</t>
  </si>
  <si>
    <t>Ночной шум</t>
  </si>
  <si>
    <t>Химические и микробиологические исследования природной (морской) воды</t>
  </si>
  <si>
    <t>БПК5</t>
  </si>
  <si>
    <t>Взвешенные вещ-ва</t>
  </si>
  <si>
    <t>Нефтепродукты</t>
  </si>
  <si>
    <t>Водородный показатель рН</t>
  </si>
  <si>
    <t>Кислород растворенный</t>
  </si>
  <si>
    <t>Температура</t>
  </si>
  <si>
    <t>Морфометрические особенности и состояние водоохранных зон</t>
  </si>
  <si>
    <t>Водоохранная зона в пределах земельного участка</t>
  </si>
  <si>
    <t>Выезд сотрудников на отбор проб</t>
  </si>
  <si>
    <t>Азот (II) оксид</t>
  </si>
  <si>
    <t>Кол-во точек контроля</t>
  </si>
  <si>
    <t>Стоимость всего, без учета НДС:</t>
  </si>
  <si>
    <t>Запах</t>
  </si>
  <si>
    <t>Цветность</t>
  </si>
  <si>
    <t>Прозрачность</t>
  </si>
  <si>
    <t>Количество горизонтов</t>
  </si>
  <si>
    <t>Кол-во в год (проба)</t>
  </si>
  <si>
    <t>ИТОГО, без учета НДС</t>
  </si>
  <si>
    <t>Аммиак</t>
  </si>
  <si>
    <t>Углерод (Пигмент черный)</t>
  </si>
  <si>
    <t>Бензапирен</t>
  </si>
  <si>
    <t>Формальдегид</t>
  </si>
  <si>
    <t>Керосин</t>
  </si>
  <si>
    <t>Взвешенные вещества (мутность)</t>
  </si>
  <si>
    <t>Акватория Лужской губы Финского залива в зоне используемого водного объекта</t>
  </si>
  <si>
    <t xml:space="preserve">Дигидросульфид </t>
  </si>
  <si>
    <t xml:space="preserve">Бензол </t>
  </si>
  <si>
    <t xml:space="preserve">Диметилбензол </t>
  </si>
  <si>
    <t xml:space="preserve">Метилбензол </t>
  </si>
  <si>
    <t xml:space="preserve">Гидроксибензол </t>
  </si>
  <si>
    <t>Оценка результатов экологического мониторинга</t>
  </si>
  <si>
    <t>Технический отчет и анализ результатов экологического контроля компонентов окружающей среды за отчетный календарный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</si>
</sst>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,##0.00;[Red]#,##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vertical="top" shrinkToFit="1"/>
    </xf>
    <xf numFmtId="1" fontId="1" fillId="0" borderId="1" xfId="0" applyNumberFormat="1" applyFont="1" applyFill="1" applyBorder="1" applyAlignment="1">
      <alignment horizontal="right" vertical="top" indent="4" shrinkToFit="1"/>
    </xf>
    <xf numFmtId="4" fontId="1" fillId="0" borderId="1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" fontId="1" fillId="0" borderId="4" xfId="0" applyNumberFormat="1" applyFont="1" applyFill="1" applyBorder="1" applyAlignment="1">
      <alignment vertical="top" shrinkToFit="1"/>
    </xf>
    <xf numFmtId="1" fontId="1" fillId="0" borderId="3" xfId="0" applyNumberFormat="1" applyFont="1" applyFill="1" applyBorder="1" applyAlignment="1">
      <alignment horizontal="right" vertical="top" indent="4" shrinkToFit="1"/>
    </xf>
    <xf numFmtId="0" fontId="3" fillId="0" borderId="5" xfId="0" applyFont="1" applyFill="1" applyBorder="1" applyAlignment="1">
      <alignment horizontal="left" vertical="top" wrapText="1"/>
    </xf>
    <xf numFmtId="1" fontId="1" fillId="0" borderId="5" xfId="0" applyNumberFormat="1" applyFont="1" applyFill="1" applyBorder="1" applyAlignment="1">
      <alignment horizontal="right" vertical="top" indent="4" shrinkToFit="1"/>
    </xf>
    <xf numFmtId="0" fontId="3" fillId="0" borderId="9" xfId="0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vertical="top" shrinkToFit="1"/>
    </xf>
    <xf numFmtId="1" fontId="1" fillId="0" borderId="9" xfId="0" applyNumberFormat="1" applyFont="1" applyFill="1" applyBorder="1" applyAlignment="1">
      <alignment horizontal="right" vertical="top" indent="4" shrinkToFit="1"/>
    </xf>
    <xf numFmtId="1" fontId="1" fillId="0" borderId="13" xfId="0" applyNumberFormat="1" applyFont="1" applyFill="1" applyBorder="1" applyAlignment="1">
      <alignment horizontal="right" vertical="top" indent="4" shrinkToFit="1"/>
    </xf>
    <xf numFmtId="0" fontId="2" fillId="0" borderId="9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top" shrinkToFit="1"/>
    </xf>
    <xf numFmtId="0" fontId="1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vertical="top" shrinkToFit="1"/>
    </xf>
    <xf numFmtId="4" fontId="1" fillId="0" borderId="14" xfId="0" applyNumberFormat="1" applyFont="1" applyFill="1" applyBorder="1" applyAlignment="1">
      <alignment vertical="top" shrinkToFit="1"/>
    </xf>
    <xf numFmtId="4" fontId="1" fillId="0" borderId="15" xfId="0" applyNumberFormat="1" applyFont="1" applyFill="1" applyBorder="1" applyAlignment="1">
      <alignment vertical="top" shrinkToFit="1"/>
    </xf>
    <xf numFmtId="0" fontId="2" fillId="0" borderId="14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horizontal="right" vertical="top" indent="4" shrinkToFit="1"/>
    </xf>
    <xf numFmtId="1" fontId="1" fillId="0" borderId="16" xfId="0" applyNumberFormat="1" applyFont="1" applyFill="1" applyBorder="1" applyAlignment="1">
      <alignment horizontal="right" vertical="top" indent="4" shrinkToFit="1"/>
    </xf>
    <xf numFmtId="2" fontId="1" fillId="0" borderId="2" xfId="0" applyNumberFormat="1" applyFont="1" applyFill="1" applyBorder="1" applyAlignment="1">
      <alignment horizontal="center" vertical="top" shrinkToFit="1"/>
    </xf>
    <xf numFmtId="4" fontId="1" fillId="0" borderId="6" xfId="0" applyNumberFormat="1" applyFont="1" applyFill="1" applyBorder="1" applyAlignment="1">
      <alignment horizontal="center" vertical="top" shrinkToFit="1"/>
    </xf>
    <xf numFmtId="0" fontId="1" fillId="0" borderId="14" xfId="0" applyFont="1" applyFill="1" applyBorder="1" applyAlignment="1">
      <alignment wrapText="1"/>
    </xf>
    <xf numFmtId="0" fontId="2" fillId="2" borderId="6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 shrinkToFit="1"/>
    </xf>
    <xf numFmtId="1" fontId="1" fillId="0" borderId="9" xfId="0" applyNumberFormat="1" applyFont="1" applyFill="1" applyBorder="1" applyAlignment="1">
      <alignment horizontal="center" vertical="center" shrinkToFit="1"/>
    </xf>
    <xf numFmtId="4" fontId="1" fillId="0" borderId="9" xfId="0" applyNumberFormat="1" applyFont="1" applyFill="1" applyBorder="1" applyAlignment="1">
      <alignment horizontal="center" vertical="center" shrinkToFit="1"/>
    </xf>
    <xf numFmtId="8" fontId="2" fillId="0" borderId="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 indent="19"/>
    </xf>
    <xf numFmtId="0" fontId="4" fillId="3" borderId="11" xfId="0" applyFont="1" applyFill="1" applyBorder="1" applyAlignment="1">
      <alignment horizontal="left" vertical="top" wrapText="1" indent="19"/>
    </xf>
    <xf numFmtId="0" fontId="4" fillId="3" borderId="12" xfId="0" applyFont="1" applyFill="1" applyBorder="1" applyAlignment="1">
      <alignment horizontal="left" vertical="top" wrapText="1" indent="19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pane ySplit="4" topLeftCell="A5" activePane="bottomLeft" state="frozen"/>
      <selection pane="bottomLeft" sqref="A1:F1"/>
    </sheetView>
  </sheetViews>
  <sheetFormatPr defaultRowHeight="12.75" x14ac:dyDescent="0.2"/>
  <cols>
    <col min="1" max="1" width="38.6640625" style="1" customWidth="1"/>
    <col min="2" max="4" width="14" style="1" customWidth="1"/>
    <col min="5" max="5" width="16" style="1" customWidth="1"/>
    <col min="6" max="6" width="21.5" style="1" customWidth="1"/>
  </cols>
  <sheetData>
    <row r="1" spans="1:6" ht="17.25" customHeight="1" x14ac:dyDescent="0.2">
      <c r="A1" s="57" t="s">
        <v>1</v>
      </c>
      <c r="B1" s="57"/>
      <c r="C1" s="57"/>
      <c r="D1" s="57"/>
      <c r="E1" s="57"/>
      <c r="F1" s="57"/>
    </row>
    <row r="2" spans="1:6" ht="17.25" customHeight="1" x14ac:dyDescent="0.2">
      <c r="A2" s="57"/>
      <c r="B2" s="57"/>
      <c r="C2" s="57"/>
      <c r="D2" s="57"/>
      <c r="E2" s="57"/>
      <c r="F2" s="57"/>
    </row>
    <row r="3" spans="1:6" ht="17.25" customHeight="1" x14ac:dyDescent="0.2">
      <c r="A3" s="58"/>
      <c r="B3" s="58"/>
      <c r="C3" s="58"/>
      <c r="D3" s="58"/>
      <c r="E3" s="58"/>
      <c r="F3" s="58"/>
    </row>
    <row r="4" spans="1:6" ht="38.25" x14ac:dyDescent="0.2">
      <c r="A4" s="2" t="s">
        <v>2</v>
      </c>
      <c r="B4" s="3" t="s">
        <v>0</v>
      </c>
      <c r="C4" s="3" t="s">
        <v>27</v>
      </c>
      <c r="D4" s="3" t="s">
        <v>22</v>
      </c>
      <c r="E4" s="2" t="s">
        <v>28</v>
      </c>
      <c r="F4" s="4" t="s">
        <v>3</v>
      </c>
    </row>
    <row r="5" spans="1:6" x14ac:dyDescent="0.2">
      <c r="A5" s="53" t="s">
        <v>4</v>
      </c>
      <c r="B5" s="54"/>
      <c r="C5" s="55"/>
      <c r="D5" s="54"/>
      <c r="E5" s="54"/>
      <c r="F5" s="56"/>
    </row>
    <row r="6" spans="1:6" x14ac:dyDescent="0.2">
      <c r="A6" s="5" t="s">
        <v>5</v>
      </c>
      <c r="B6" s="12"/>
      <c r="C6" s="17"/>
      <c r="D6" s="13">
        <v>5</v>
      </c>
      <c r="E6" s="7">
        <v>4</v>
      </c>
      <c r="F6" s="8">
        <f>B6*D6*E6</f>
        <v>0</v>
      </c>
    </row>
    <row r="7" spans="1:6" x14ac:dyDescent="0.2">
      <c r="A7" s="5" t="s">
        <v>30</v>
      </c>
      <c r="B7" s="12"/>
      <c r="C7" s="17"/>
      <c r="D7" s="13">
        <v>5</v>
      </c>
      <c r="E7" s="7">
        <v>4</v>
      </c>
      <c r="F7" s="8">
        <f>B7*D7*E7</f>
        <v>0</v>
      </c>
    </row>
    <row r="8" spans="1:6" x14ac:dyDescent="0.2">
      <c r="A8" s="5" t="s">
        <v>21</v>
      </c>
      <c r="B8" s="12"/>
      <c r="C8" s="17"/>
      <c r="D8" s="13">
        <v>5</v>
      </c>
      <c r="E8" s="7">
        <v>4</v>
      </c>
      <c r="F8" s="8">
        <f t="shared" ref="F8:F20" si="0">B8*D8*E8</f>
        <v>0</v>
      </c>
    </row>
    <row r="9" spans="1:6" x14ac:dyDescent="0.2">
      <c r="A9" s="5" t="s">
        <v>31</v>
      </c>
      <c r="B9" s="12"/>
      <c r="C9" s="17"/>
      <c r="D9" s="13">
        <v>5</v>
      </c>
      <c r="E9" s="7">
        <v>4</v>
      </c>
      <c r="F9" s="8">
        <f>B9*D9*E9</f>
        <v>0</v>
      </c>
    </row>
    <row r="10" spans="1:6" x14ac:dyDescent="0.2">
      <c r="A10" s="5" t="s">
        <v>6</v>
      </c>
      <c r="B10" s="12"/>
      <c r="C10" s="17"/>
      <c r="D10" s="13">
        <v>5</v>
      </c>
      <c r="E10" s="7">
        <v>4</v>
      </c>
      <c r="F10" s="8">
        <f t="shared" si="0"/>
        <v>0</v>
      </c>
    </row>
    <row r="11" spans="1:6" x14ac:dyDescent="0.2">
      <c r="A11" s="14" t="s">
        <v>7</v>
      </c>
      <c r="B11" s="25"/>
      <c r="C11" s="17"/>
      <c r="D11" s="13">
        <v>5</v>
      </c>
      <c r="E11" s="15">
        <v>4</v>
      </c>
      <c r="F11" s="8">
        <f t="shared" si="0"/>
        <v>0</v>
      </c>
    </row>
    <row r="12" spans="1:6" x14ac:dyDescent="0.2">
      <c r="A12" s="16" t="s">
        <v>32</v>
      </c>
      <c r="B12" s="26"/>
      <c r="C12" s="17"/>
      <c r="D12" s="13">
        <v>5</v>
      </c>
      <c r="E12" s="18">
        <v>4</v>
      </c>
      <c r="F12" s="8">
        <f t="shared" si="0"/>
        <v>0</v>
      </c>
    </row>
    <row r="13" spans="1:6" x14ac:dyDescent="0.2">
      <c r="A13" s="16" t="s">
        <v>33</v>
      </c>
      <c r="B13" s="26"/>
      <c r="C13" s="17"/>
      <c r="D13" s="13">
        <v>5</v>
      </c>
      <c r="E13" s="18">
        <v>4</v>
      </c>
      <c r="F13" s="8">
        <f>B13*D13*E13</f>
        <v>0</v>
      </c>
    </row>
    <row r="14" spans="1:6" x14ac:dyDescent="0.2">
      <c r="A14" s="16" t="s">
        <v>34</v>
      </c>
      <c r="B14" s="27"/>
      <c r="C14" s="17"/>
      <c r="D14" s="29">
        <v>5</v>
      </c>
      <c r="E14" s="19">
        <v>4</v>
      </c>
      <c r="F14" s="8">
        <f t="shared" si="0"/>
        <v>0</v>
      </c>
    </row>
    <row r="15" spans="1:6" x14ac:dyDescent="0.2">
      <c r="A15" s="16" t="s">
        <v>37</v>
      </c>
      <c r="B15" s="27"/>
      <c r="C15" s="17"/>
      <c r="D15" s="29">
        <v>5</v>
      </c>
      <c r="E15" s="19">
        <v>4</v>
      </c>
      <c r="F15" s="8">
        <f t="shared" si="0"/>
        <v>0</v>
      </c>
    </row>
    <row r="16" spans="1:6" x14ac:dyDescent="0.2">
      <c r="A16" s="16" t="s">
        <v>38</v>
      </c>
      <c r="B16" s="27"/>
      <c r="C16" s="17"/>
      <c r="D16" s="29">
        <v>5</v>
      </c>
      <c r="E16" s="19">
        <v>4</v>
      </c>
      <c r="F16" s="8">
        <f t="shared" si="0"/>
        <v>0</v>
      </c>
    </row>
    <row r="17" spans="1:6" x14ac:dyDescent="0.2">
      <c r="A17" s="16" t="s">
        <v>39</v>
      </c>
      <c r="B17" s="27"/>
      <c r="C17" s="17"/>
      <c r="D17" s="29">
        <v>5</v>
      </c>
      <c r="E17" s="19">
        <v>4</v>
      </c>
      <c r="F17" s="8">
        <f t="shared" si="0"/>
        <v>0</v>
      </c>
    </row>
    <row r="18" spans="1:6" x14ac:dyDescent="0.2">
      <c r="A18" s="16" t="s">
        <v>40</v>
      </c>
      <c r="B18" s="27"/>
      <c r="C18" s="17"/>
      <c r="D18" s="29">
        <v>5</v>
      </c>
      <c r="E18" s="19">
        <v>4</v>
      </c>
      <c r="F18" s="8">
        <f t="shared" si="0"/>
        <v>0</v>
      </c>
    </row>
    <row r="19" spans="1:6" x14ac:dyDescent="0.2">
      <c r="A19" s="16" t="s">
        <v>41</v>
      </c>
      <c r="B19" s="27"/>
      <c r="C19" s="17"/>
      <c r="D19" s="29">
        <v>5</v>
      </c>
      <c r="E19" s="19">
        <v>4</v>
      </c>
      <c r="F19" s="8">
        <f t="shared" si="0"/>
        <v>0</v>
      </c>
    </row>
    <row r="20" spans="1:6" x14ac:dyDescent="0.2">
      <c r="A20" s="39" t="s">
        <v>20</v>
      </c>
      <c r="B20" s="28"/>
      <c r="C20" s="20"/>
      <c r="D20" s="30">
        <v>5</v>
      </c>
      <c r="E20" s="18">
        <v>4</v>
      </c>
      <c r="F20" s="8">
        <f t="shared" si="0"/>
        <v>0</v>
      </c>
    </row>
    <row r="21" spans="1:6" x14ac:dyDescent="0.2">
      <c r="A21" s="43" t="s">
        <v>23</v>
      </c>
      <c r="B21" s="44"/>
      <c r="C21" s="44"/>
      <c r="D21" s="44"/>
      <c r="E21" s="45"/>
      <c r="F21" s="21">
        <f>SUM(F6:F20)</f>
        <v>0</v>
      </c>
    </row>
    <row r="22" spans="1:6" x14ac:dyDescent="0.2">
      <c r="A22" s="53" t="s">
        <v>8</v>
      </c>
      <c r="B22" s="54"/>
      <c r="C22" s="54"/>
      <c r="D22" s="54"/>
      <c r="E22" s="54"/>
      <c r="F22" s="56"/>
    </row>
    <row r="23" spans="1:6" ht="12.75" customHeight="1" x14ac:dyDescent="0.2">
      <c r="A23" s="5" t="s">
        <v>9</v>
      </c>
      <c r="B23" s="6"/>
      <c r="C23" s="6"/>
      <c r="D23" s="7">
        <v>5</v>
      </c>
      <c r="E23" s="7">
        <v>4</v>
      </c>
      <c r="F23" s="8">
        <f>B23*D23*E23</f>
        <v>0</v>
      </c>
    </row>
    <row r="24" spans="1:6" ht="12.75" customHeight="1" x14ac:dyDescent="0.2">
      <c r="A24" s="5" t="s">
        <v>10</v>
      </c>
      <c r="B24" s="6"/>
      <c r="C24" s="6"/>
      <c r="D24" s="7">
        <v>5</v>
      </c>
      <c r="E24" s="7">
        <v>4</v>
      </c>
      <c r="F24" s="8">
        <f t="shared" ref="F24" si="1">B24*D24*E24</f>
        <v>0</v>
      </c>
    </row>
    <row r="25" spans="1:6" x14ac:dyDescent="0.2">
      <c r="A25" s="9" t="s">
        <v>20</v>
      </c>
      <c r="B25" s="20"/>
      <c r="C25" s="20"/>
      <c r="D25" s="18">
        <v>5</v>
      </c>
      <c r="E25" s="18">
        <v>4</v>
      </c>
      <c r="F25" s="8">
        <f>B25*D25*E25</f>
        <v>0</v>
      </c>
    </row>
    <row r="26" spans="1:6" x14ac:dyDescent="0.2">
      <c r="A26" s="43" t="s">
        <v>23</v>
      </c>
      <c r="B26" s="44"/>
      <c r="C26" s="44"/>
      <c r="D26" s="44"/>
      <c r="E26" s="45"/>
      <c r="F26" s="21">
        <f>SUM(F23:F25)</f>
        <v>0</v>
      </c>
    </row>
    <row r="27" spans="1:6" x14ac:dyDescent="0.2">
      <c r="A27" s="46" t="s">
        <v>11</v>
      </c>
      <c r="B27" s="47"/>
      <c r="C27" s="48"/>
      <c r="D27" s="47"/>
      <c r="E27" s="47"/>
      <c r="F27" s="49"/>
    </row>
    <row r="28" spans="1:6" x14ac:dyDescent="0.2">
      <c r="A28" s="5" t="s">
        <v>12</v>
      </c>
      <c r="B28" s="31"/>
      <c r="C28" s="7">
        <v>3</v>
      </c>
      <c r="D28" s="30">
        <v>1</v>
      </c>
      <c r="E28" s="18">
        <v>4</v>
      </c>
      <c r="F28" s="8">
        <f>B28*C28*D28*E28</f>
        <v>0</v>
      </c>
    </row>
    <row r="29" spans="1:6" x14ac:dyDescent="0.2">
      <c r="A29" s="5" t="s">
        <v>13</v>
      </c>
      <c r="B29" s="31"/>
      <c r="C29" s="7">
        <v>3</v>
      </c>
      <c r="D29" s="30">
        <v>1</v>
      </c>
      <c r="E29" s="18">
        <v>4</v>
      </c>
      <c r="F29" s="8">
        <f t="shared" ref="F29:F38" si="2">B29*C29*D29*E29</f>
        <v>0</v>
      </c>
    </row>
    <row r="30" spans="1:6" x14ac:dyDescent="0.2">
      <c r="A30" s="5" t="s">
        <v>14</v>
      </c>
      <c r="B30" s="31"/>
      <c r="C30" s="7">
        <v>3</v>
      </c>
      <c r="D30" s="30">
        <v>1</v>
      </c>
      <c r="E30" s="18">
        <v>4</v>
      </c>
      <c r="F30" s="8">
        <f t="shared" si="2"/>
        <v>0</v>
      </c>
    </row>
    <row r="31" spans="1:6" x14ac:dyDescent="0.2">
      <c r="A31" s="5" t="s">
        <v>32</v>
      </c>
      <c r="B31" s="31"/>
      <c r="C31" s="7">
        <v>3</v>
      </c>
      <c r="D31" s="30">
        <v>1</v>
      </c>
      <c r="E31" s="18">
        <v>4</v>
      </c>
      <c r="F31" s="8">
        <f t="shared" si="2"/>
        <v>0</v>
      </c>
    </row>
    <row r="32" spans="1:6" x14ac:dyDescent="0.2">
      <c r="A32" s="5" t="s">
        <v>15</v>
      </c>
      <c r="B32" s="31"/>
      <c r="C32" s="7">
        <v>3</v>
      </c>
      <c r="D32" s="30">
        <v>1</v>
      </c>
      <c r="E32" s="18">
        <v>4</v>
      </c>
      <c r="F32" s="8">
        <f t="shared" si="2"/>
        <v>0</v>
      </c>
    </row>
    <row r="33" spans="1:6" x14ac:dyDescent="0.2">
      <c r="A33" s="5" t="s">
        <v>16</v>
      </c>
      <c r="B33" s="31"/>
      <c r="C33" s="7">
        <v>3</v>
      </c>
      <c r="D33" s="30">
        <v>1</v>
      </c>
      <c r="E33" s="18">
        <v>4</v>
      </c>
      <c r="F33" s="8">
        <f t="shared" si="2"/>
        <v>0</v>
      </c>
    </row>
    <row r="34" spans="1:6" x14ac:dyDescent="0.2">
      <c r="A34" s="5" t="s">
        <v>17</v>
      </c>
      <c r="B34" s="31"/>
      <c r="C34" s="7">
        <v>3</v>
      </c>
      <c r="D34" s="30">
        <v>1</v>
      </c>
      <c r="E34" s="18">
        <v>4</v>
      </c>
      <c r="F34" s="8">
        <f t="shared" si="2"/>
        <v>0</v>
      </c>
    </row>
    <row r="35" spans="1:6" x14ac:dyDescent="0.2">
      <c r="A35" s="5" t="s">
        <v>24</v>
      </c>
      <c r="B35" s="31"/>
      <c r="C35" s="7">
        <v>3</v>
      </c>
      <c r="D35" s="30">
        <v>1</v>
      </c>
      <c r="E35" s="18">
        <v>4</v>
      </c>
      <c r="F35" s="8">
        <f t="shared" si="2"/>
        <v>0</v>
      </c>
    </row>
    <row r="36" spans="1:6" x14ac:dyDescent="0.2">
      <c r="A36" s="5" t="s">
        <v>25</v>
      </c>
      <c r="B36" s="31"/>
      <c r="C36" s="7">
        <v>3</v>
      </c>
      <c r="D36" s="30">
        <v>1</v>
      </c>
      <c r="E36" s="18">
        <v>4</v>
      </c>
      <c r="F36" s="8">
        <f t="shared" si="2"/>
        <v>0</v>
      </c>
    </row>
    <row r="37" spans="1:6" x14ac:dyDescent="0.2">
      <c r="A37" s="14" t="s">
        <v>35</v>
      </c>
      <c r="B37" s="32"/>
      <c r="C37" s="7">
        <v>3</v>
      </c>
      <c r="D37" s="30">
        <v>1</v>
      </c>
      <c r="E37" s="18">
        <v>4</v>
      </c>
      <c r="F37" s="8">
        <f t="shared" si="2"/>
        <v>0</v>
      </c>
    </row>
    <row r="38" spans="1:6" x14ac:dyDescent="0.2">
      <c r="A38" s="22" t="s">
        <v>26</v>
      </c>
      <c r="B38" s="33"/>
      <c r="C38" s="7">
        <v>3</v>
      </c>
      <c r="D38" s="30">
        <v>1</v>
      </c>
      <c r="E38" s="18">
        <v>4</v>
      </c>
      <c r="F38" s="8">
        <f t="shared" si="2"/>
        <v>0</v>
      </c>
    </row>
    <row r="39" spans="1:6" x14ac:dyDescent="0.2">
      <c r="A39" s="23" t="s">
        <v>20</v>
      </c>
      <c r="B39" s="24"/>
      <c r="C39" s="7">
        <v>1</v>
      </c>
      <c r="D39" s="30">
        <v>1</v>
      </c>
      <c r="E39" s="18">
        <v>4</v>
      </c>
      <c r="F39" s="8">
        <f>B39*C39*D39*E39</f>
        <v>0</v>
      </c>
    </row>
    <row r="40" spans="1:6" x14ac:dyDescent="0.2">
      <c r="A40" s="50" t="s">
        <v>23</v>
      </c>
      <c r="B40" s="51"/>
      <c r="C40" s="51"/>
      <c r="D40" s="51"/>
      <c r="E40" s="52"/>
      <c r="F40" s="21">
        <f>SUM(F28:F39)</f>
        <v>0</v>
      </c>
    </row>
    <row r="41" spans="1:6" x14ac:dyDescent="0.2">
      <c r="A41" s="34" t="s">
        <v>18</v>
      </c>
      <c r="B41" s="34"/>
      <c r="C41" s="34"/>
      <c r="D41" s="34"/>
      <c r="E41" s="34"/>
      <c r="F41" s="34"/>
    </row>
    <row r="42" spans="1:6" ht="38.25" x14ac:dyDescent="0.2">
      <c r="A42" s="16" t="s">
        <v>36</v>
      </c>
      <c r="B42" s="35"/>
      <c r="C42" s="35"/>
      <c r="D42" s="35"/>
      <c r="E42" s="36">
        <v>1</v>
      </c>
      <c r="F42" s="37">
        <f>B42*E42</f>
        <v>0</v>
      </c>
    </row>
    <row r="43" spans="1:6" ht="25.5" x14ac:dyDescent="0.2">
      <c r="A43" s="16" t="s">
        <v>19</v>
      </c>
      <c r="B43" s="35"/>
      <c r="C43" s="35"/>
      <c r="D43" s="35"/>
      <c r="E43" s="36">
        <v>1</v>
      </c>
      <c r="F43" s="37">
        <f>B43*E43</f>
        <v>0</v>
      </c>
    </row>
    <row r="44" spans="1:6" x14ac:dyDescent="0.2">
      <c r="A44" s="50" t="s">
        <v>23</v>
      </c>
      <c r="B44" s="51"/>
      <c r="C44" s="51"/>
      <c r="D44" s="51"/>
      <c r="E44" s="52"/>
      <c r="F44" s="21">
        <f>SUM(F42:F43)</f>
        <v>0</v>
      </c>
    </row>
    <row r="45" spans="1:6" x14ac:dyDescent="0.2">
      <c r="A45" s="34" t="s">
        <v>42</v>
      </c>
      <c r="B45" s="34"/>
      <c r="C45" s="34"/>
      <c r="D45" s="34"/>
      <c r="E45" s="34"/>
      <c r="F45" s="34"/>
    </row>
    <row r="46" spans="1:6" ht="51" x14ac:dyDescent="0.2">
      <c r="A46" s="40" t="s">
        <v>43</v>
      </c>
      <c r="B46" s="41"/>
      <c r="C46" s="41"/>
      <c r="D46" s="42"/>
      <c r="E46" s="42">
        <v>1</v>
      </c>
      <c r="F46" s="42">
        <f>B46*E46</f>
        <v>0</v>
      </c>
    </row>
    <row r="47" spans="1:6" x14ac:dyDescent="0.2">
      <c r="A47" s="50" t="s">
        <v>23</v>
      </c>
      <c r="B47" s="51"/>
      <c r="C47" s="51"/>
      <c r="D47" s="51"/>
      <c r="E47" s="52"/>
      <c r="F47" s="21">
        <f>F46</f>
        <v>0</v>
      </c>
    </row>
    <row r="48" spans="1:6" x14ac:dyDescent="0.2">
      <c r="A48" s="9" t="s">
        <v>29</v>
      </c>
      <c r="B48" s="10"/>
      <c r="C48" s="10"/>
      <c r="D48" s="10"/>
      <c r="E48" s="11"/>
      <c r="F48" s="38">
        <f>F21+F26+F40+F44+F47</f>
        <v>0</v>
      </c>
    </row>
  </sheetData>
  <mergeCells count="11">
    <mergeCell ref="A5:F5"/>
    <mergeCell ref="A2:F2"/>
    <mergeCell ref="A3:F3"/>
    <mergeCell ref="A1:F1"/>
    <mergeCell ref="A22:F22"/>
    <mergeCell ref="A21:E21"/>
    <mergeCell ref="A26:E26"/>
    <mergeCell ref="A27:F27"/>
    <mergeCell ref="A40:E40"/>
    <mergeCell ref="A44:E44"/>
    <mergeCell ref="A47:E4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Юридический адрес: 190013, г</dc:title>
  <dc:creator>Mif</dc:creator>
  <cp:lastModifiedBy>Маркова Светлана Викторовна</cp:lastModifiedBy>
  <dcterms:created xsi:type="dcterms:W3CDTF">2023-02-20T07:09:58Z</dcterms:created>
  <dcterms:modified xsi:type="dcterms:W3CDTF">2024-10-04T11:17:18Z</dcterms:modified>
</cp:coreProperties>
</file>