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Ksp020\UserFS$\Home\Myshkina_OA\Desktop\2025\ТЗ\Монтаж  и частичная поставка фасадов скл 1 и 2\Повторно\"/>
    </mc:Choice>
  </mc:AlternateContent>
  <bookViews>
    <workbookView xWindow="0" yWindow="0" windowWidth="28800" windowHeight="12300"/>
  </bookViews>
  <sheets>
    <sheet name="3.1 -Стены, кровля_Склад №1 р.2" sheetId="1" r:id="rId1"/>
  </sheets>
  <definedNames>
    <definedName name="_xlnm.Print_Titles" localSheetId="0">'3.1 -Стены, кровля_Склад №1 р.2'!$5:$5</definedName>
  </definedNames>
  <calcPr calcId="162913"/>
</workbook>
</file>

<file path=xl/calcChain.xml><?xml version="1.0" encoding="utf-8"?>
<calcChain xmlns="http://schemas.openxmlformats.org/spreadsheetml/2006/main">
  <c r="A38" i="1" l="1"/>
  <c r="A37" i="1"/>
  <c r="A36" i="1"/>
  <c r="A33" i="1"/>
  <c r="A32" i="1"/>
  <c r="A31" i="1"/>
  <c r="A30" i="1"/>
  <c r="A29" i="1"/>
  <c r="A28" i="1"/>
  <c r="A25" i="1"/>
  <c r="A24" i="1"/>
  <c r="A23" i="1"/>
  <c r="A21" i="1"/>
  <c r="A20" i="1"/>
  <c r="A18" i="1"/>
  <c r="A17" i="1"/>
  <c r="A16" i="1"/>
  <c r="A15" i="1"/>
  <c r="A14" i="1"/>
  <c r="A13" i="1"/>
  <c r="A11" i="1"/>
  <c r="A10" i="1"/>
  <c r="A9" i="1"/>
  <c r="A8" i="1"/>
</calcChain>
</file>

<file path=xl/sharedStrings.xml><?xml version="1.0" encoding="utf-8"?>
<sst xmlns="http://schemas.openxmlformats.org/spreadsheetml/2006/main" count="147" uniqueCount="85">
  <si>
    <t>Ведомость объёмов работ</t>
  </si>
  <si>
    <t>№ п/п</t>
  </si>
  <si>
    <t>№ в ЛСР</t>
  </si>
  <si>
    <t>Наименование работ</t>
  </si>
  <si>
    <t>Ед.
изм.</t>
  </si>
  <si>
    <t>Кол-во</t>
  </si>
  <si>
    <t>Ссылки на чертежи</t>
  </si>
  <si>
    <t>Формула расчёта, расчёт объёмов работ и расхода материалов</t>
  </si>
  <si>
    <t>Раздел 1. Кровля</t>
  </si>
  <si>
    <t>Кровельное покрытие  из профнастила</t>
  </si>
  <si>
    <t>1</t>
  </si>
  <si>
    <t>Монтаж кровельного покрытия: из профилированного листа при высоте здания до 50 м</t>
  </si>
  <si>
    <t>100 м2 покрытия</t>
  </si>
  <si>
    <t xml:space="preserve">29379,42 / 100 </t>
  </si>
  <si>
    <t xml:space="preserve">1 </t>
  </si>
  <si>
    <t>2</t>
  </si>
  <si>
    <t>Нержавеющий профнастил НС44-1000-0,5 из стали AISI 304 (108,045 м2 - запас)</t>
  </si>
  <si>
    <t>м2</t>
  </si>
  <si>
    <t xml:space="preserve"> </t>
  </si>
  <si>
    <t>3</t>
  </si>
  <si>
    <t>Нержавеющий профнастил НС44-1000-0,5 из стали AISI 304  ( выход на кровлю)</t>
  </si>
  <si>
    <t>4</t>
  </si>
  <si>
    <t>Кровельные саморезы из нерж.стали  4,8х50 мм</t>
  </si>
  <si>
    <t>шт</t>
  </si>
  <si>
    <t>Кровельное покрытие пристроек</t>
  </si>
  <si>
    <t>5</t>
  </si>
  <si>
    <t xml:space="preserve">((869,51-296,24)) / 100 </t>
  </si>
  <si>
    <t>6</t>
  </si>
  <si>
    <t>Монтаж кровельного покрытия: из профилированного листа при высоте здания до 25 м
(Мобильный бункер, пристрой концевого барабана)</t>
  </si>
  <si>
    <t xml:space="preserve">(262,64+33,6)/100 </t>
  </si>
  <si>
    <t>7</t>
  </si>
  <si>
    <t>Профнастил Н75-750-0,7</t>
  </si>
  <si>
    <t>8</t>
  </si>
  <si>
    <t>9</t>
  </si>
  <si>
    <t>Устройство мелких покрытий (брандмауэры, парапеты, свесы и т.п.) из листовой оцинкованной стали</t>
  </si>
  <si>
    <t xml:space="preserve">707,6 / 100 </t>
  </si>
  <si>
    <t>10</t>
  </si>
  <si>
    <t>Профнастил нержавеющий  С21-1000-0,5 из стали AISI 304</t>
  </si>
  <si>
    <t>Сэндвич-панели толщ.200 мм</t>
  </si>
  <si>
    <t>11</t>
  </si>
  <si>
    <t>Монтаж кровельного покрытия: из многослойных панелей заводской готовности при высоте до 50 м</t>
  </si>
  <si>
    <t xml:space="preserve">(37,35+49,5) / 100 </t>
  </si>
  <si>
    <t>12</t>
  </si>
  <si>
    <t>Сэндвич-панель  толщ. 200 мм</t>
  </si>
  <si>
    <t xml:space="preserve">86,85*1,06 </t>
  </si>
  <si>
    <t>Фасонные элементы</t>
  </si>
  <si>
    <t>13</t>
  </si>
  <si>
    <t>Устройство мелких покрытий (брандмауэры, парапеты, свесы и т.п.) из листовой оцинкованной стали // фасонные элементы</t>
  </si>
  <si>
    <t>14</t>
  </si>
  <si>
    <t>Прокат стальной тонколистовой AISI 304 толщ.1,5 мм (Ф32-116 шт., Ф33-26 шт.) S=241,6м2  ( 11,78 кг/м2)</t>
  </si>
  <si>
    <t>т</t>
  </si>
  <si>
    <t xml:space="preserve">3284,9/1000 </t>
  </si>
  <si>
    <t>15</t>
  </si>
  <si>
    <t>Прокат стальной тонколистовой AISI 304 толщ.0,7 мм  ( 5,6 кг/м2)</t>
  </si>
  <si>
    <t xml:space="preserve">6182,7/1000 </t>
  </si>
  <si>
    <t>Раздел 2. Стены</t>
  </si>
  <si>
    <t>Стеновое ограждение из профнастила</t>
  </si>
  <si>
    <t>16</t>
  </si>
  <si>
    <t>Монтаж ограждающих конструкций стен: из профилированного листа при высоте здания до 30 м</t>
  </si>
  <si>
    <t>100 м2</t>
  </si>
  <si>
    <t xml:space="preserve">10658,2 / 100 </t>
  </si>
  <si>
    <t>17</t>
  </si>
  <si>
    <t>Нержавеющий профнастил НС44-1000-0,5 из стали AISI 304 с покрытием</t>
  </si>
  <si>
    <t>18</t>
  </si>
  <si>
    <t>Профнастил НС35-1000-0,6</t>
  </si>
  <si>
    <t>19</t>
  </si>
  <si>
    <t>Конструкции: стальные нащельников и деталей обрамления</t>
  </si>
  <si>
    <t>20</t>
  </si>
  <si>
    <t>Монтаж оконных фонарных покрытий из поликарбонатных и акриловых плит с боковыми планками, профилями и резиновыми прокладками
Применительно</t>
  </si>
  <si>
    <t xml:space="preserve">1726,5 / 100 </t>
  </si>
  <si>
    <t>21</t>
  </si>
  <si>
    <t>НС44 Фибролайт прозрачный</t>
  </si>
  <si>
    <t xml:space="preserve">17,265*100*1,1 </t>
  </si>
  <si>
    <t>Раздел 3. Перевозка материалов</t>
  </si>
  <si>
    <t>Перевозка материалов (металл 140 км. ОП "МКМ-СПб")</t>
  </si>
  <si>
    <t>22</t>
  </si>
  <si>
    <t>Перевозка строительных грузов (кроме массовых навалочных, перевозимых автомобилями-самосвалами, а также бетонных и железобетонных изделий, стеновых и перегородочных материалов, лесоматериалов круглых и пиломатериалов, включенных в таблицу 03-01), бортовым автомобилем грузоподъемностью 5 т, на расстояние до 30 км I класс груза</t>
  </si>
  <si>
    <t>1 т груза</t>
  </si>
  <si>
    <t>23</t>
  </si>
  <si>
    <t>Перевозка строительных грузов (кроме массовых навалочных, перевозимых автомобилями-самосвалами, а также бетонных и железобетонных изделий, стеновых и перегородочных материалов, лесоматериалов круглых и пиломатериалов, включенных в таблицу 03-01), бортовым автомобилем грузоподъемностью 5 т, на расстояние до 140 км I класс груза</t>
  </si>
  <si>
    <t xml:space="preserve">9,44+3,17+3,28+6,18+5,75 </t>
  </si>
  <si>
    <t>24</t>
  </si>
  <si>
    <t>Разгрузочные работы при автомобильных перевозках: металлических конструкций массой до 1 т</t>
  </si>
  <si>
    <t>Приложение №5 к Техническому заданию</t>
  </si>
  <si>
    <t>поставка Заказчика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</si>
</sst>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"/>
    <numFmt numFmtId="165" formatCode="0.0"/>
    <numFmt numFmtId="166" formatCode="0.000"/>
  </numFmts>
  <fonts count="7" x14ac:knownFonts="1">
    <font>
      <sz val="11"/>
      <color rgb="FF000000"/>
      <name val="Calibri"/>
      <charset val="204"/>
    </font>
    <font>
      <sz val="8"/>
      <color rgb="FF000000"/>
      <name val="Arial"/>
      <charset val="204"/>
    </font>
    <font>
      <b/>
      <sz val="14"/>
      <color rgb="FF000000"/>
      <name val="Arial"/>
      <charset val="204"/>
    </font>
    <font>
      <b/>
      <sz val="9"/>
      <color rgb="FF000000"/>
      <name val="Arial"/>
      <charset val="204"/>
    </font>
    <font>
      <b/>
      <sz val="8"/>
      <color rgb="FF000000"/>
      <name val="Arial"/>
      <charset val="204"/>
    </font>
    <font>
      <sz val="8"/>
      <color rgb="FFFF0000"/>
      <name val="Arial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49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wrapText="1"/>
    </xf>
    <xf numFmtId="0" fontId="4" fillId="0" borderId="0" xfId="0" applyNumberFormat="1" applyFont="1" applyFill="1" applyBorder="1" applyAlignment="1" applyProtection="1">
      <alignment wrapText="1"/>
    </xf>
    <xf numFmtId="0" fontId="1" fillId="0" borderId="1" xfId="0" applyNumberFormat="1" applyFont="1" applyFill="1" applyBorder="1" applyAlignment="1" applyProtection="1">
      <alignment horizontal="center" vertical="top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164" fontId="1" fillId="0" borderId="1" xfId="0" applyNumberFormat="1" applyFont="1" applyFill="1" applyBorder="1" applyAlignment="1" applyProtection="1">
      <alignment horizontal="right" vertical="top" wrapText="1"/>
    </xf>
    <xf numFmtId="0" fontId="1" fillId="0" borderId="1" xfId="0" applyNumberFormat="1" applyFont="1" applyFill="1" applyBorder="1" applyAlignment="1" applyProtection="1">
      <alignment horizontal="right" vertical="top" wrapText="1"/>
    </xf>
    <xf numFmtId="165" fontId="1" fillId="0" borderId="1" xfId="0" applyNumberFormat="1" applyFont="1" applyFill="1" applyBorder="1" applyAlignment="1" applyProtection="1">
      <alignment horizontal="right" vertical="top" wrapText="1"/>
    </xf>
    <xf numFmtId="1" fontId="1" fillId="0" borderId="1" xfId="0" applyNumberFormat="1" applyFont="1" applyFill="1" applyBorder="1" applyAlignment="1" applyProtection="1">
      <alignment horizontal="right" vertical="top" wrapText="1"/>
    </xf>
    <xf numFmtId="2" fontId="1" fillId="0" borderId="1" xfId="0" applyNumberFormat="1" applyFont="1" applyFill="1" applyBorder="1" applyAlignment="1" applyProtection="1">
      <alignment horizontal="right" vertical="top" wrapText="1"/>
    </xf>
    <xf numFmtId="166" fontId="1" fillId="0" borderId="1" xfId="0" applyNumberFormat="1" applyFont="1" applyFill="1" applyBorder="1" applyAlignment="1" applyProtection="1">
      <alignment horizontal="right" vertical="top" wrapText="1"/>
    </xf>
    <xf numFmtId="0" fontId="5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horizontal="right"/>
    </xf>
    <xf numFmtId="0" fontId="6" fillId="2" borderId="1" xfId="0" applyNumberFormat="1" applyFont="1" applyFill="1" applyBorder="1" applyAlignment="1" applyProtection="1">
      <alignment horizontal="right" vertical="top" wrapText="1"/>
    </xf>
    <xf numFmtId="165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3"/>
  <sheetViews>
    <sheetView tabSelected="1" topLeftCell="A7" workbookViewId="0">
      <selection activeCell="K9" sqref="K9"/>
    </sheetView>
  </sheetViews>
  <sheetFormatPr defaultColWidth="9.140625" defaultRowHeight="11.25" customHeight="1" x14ac:dyDescent="0.2"/>
  <cols>
    <col min="1" max="1" width="5.5703125" style="1" customWidth="1"/>
    <col min="2" max="2" width="5.5703125" style="2" customWidth="1"/>
    <col min="3" max="3" width="44.42578125" style="2" customWidth="1"/>
    <col min="4" max="4" width="10.7109375" style="2" customWidth="1"/>
    <col min="5" max="5" width="12.28515625" style="2" customWidth="1"/>
    <col min="6" max="6" width="12.5703125" style="2" customWidth="1"/>
    <col min="7" max="7" width="22.140625" style="2" customWidth="1"/>
    <col min="8" max="8" width="22" style="2" customWidth="1"/>
    <col min="9" max="9" width="9.140625" style="2"/>
    <col min="10" max="10" width="4.7109375" style="2" hidden="1" customWidth="1"/>
    <col min="11" max="16" width="9.140625" style="2"/>
    <col min="17" max="18" width="135.28515625" style="3" hidden="1" customWidth="1"/>
    <col min="19" max="19" width="55.140625" style="3" hidden="1" customWidth="1"/>
    <col min="20" max="20" width="69" style="3" hidden="1" customWidth="1"/>
    <col min="21" max="21" width="55.140625" style="3" hidden="1" customWidth="1"/>
    <col min="22" max="22" width="69" style="3" hidden="1" customWidth="1"/>
    <col min="23" max="16384" width="9.140625" style="2"/>
  </cols>
  <sheetData>
    <row r="1" spans="1:18" ht="11.25" customHeight="1" x14ac:dyDescent="0.2">
      <c r="G1" s="28" t="s">
        <v>83</v>
      </c>
      <c r="H1" s="28"/>
    </row>
    <row r="2" spans="1:18" customFormat="1" ht="18" x14ac:dyDescent="0.25">
      <c r="A2" s="24" t="s">
        <v>0</v>
      </c>
      <c r="B2" s="24"/>
      <c r="C2" s="24"/>
      <c r="D2" s="24"/>
      <c r="E2" s="24"/>
      <c r="F2" s="24"/>
      <c r="G2" s="24"/>
      <c r="H2" s="24"/>
    </row>
    <row r="3" spans="1:18" customFormat="1" ht="9.75" customHeight="1" x14ac:dyDescent="0.25">
      <c r="A3" s="4"/>
    </row>
    <row r="4" spans="1:18" customFormat="1" ht="36" customHeight="1" x14ac:dyDescent="0.25">
      <c r="A4" s="5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25" t="s">
        <v>7</v>
      </c>
      <c r="H4" s="25"/>
    </row>
    <row r="5" spans="1:18" customFormat="1" ht="15" x14ac:dyDescent="0.25">
      <c r="A5" s="7">
        <v>1</v>
      </c>
      <c r="B5" s="8">
        <v>2</v>
      </c>
      <c r="C5" s="8">
        <v>3</v>
      </c>
      <c r="D5" s="8">
        <v>4</v>
      </c>
      <c r="E5" s="8">
        <v>5</v>
      </c>
      <c r="F5" s="8">
        <v>6</v>
      </c>
      <c r="G5" s="26">
        <v>7</v>
      </c>
      <c r="H5" s="27"/>
    </row>
    <row r="6" spans="1:18" customFormat="1" ht="15" x14ac:dyDescent="0.25">
      <c r="A6" s="22" t="s">
        <v>8</v>
      </c>
      <c r="B6" s="22"/>
      <c r="C6" s="22"/>
      <c r="D6" s="22"/>
      <c r="E6" s="22"/>
      <c r="F6" s="22"/>
      <c r="G6" s="22"/>
      <c r="H6" s="22"/>
      <c r="Q6" s="9" t="s">
        <v>8</v>
      </c>
    </row>
    <row r="7" spans="1:18" customFormat="1" ht="15" x14ac:dyDescent="0.25">
      <c r="A7" s="23" t="s">
        <v>9</v>
      </c>
      <c r="B7" s="23"/>
      <c r="C7" s="23"/>
      <c r="D7" s="23"/>
      <c r="E7" s="23"/>
      <c r="F7" s="23"/>
      <c r="G7" s="23"/>
      <c r="H7" s="23"/>
      <c r="Q7" s="9"/>
      <c r="R7" s="10" t="s">
        <v>9</v>
      </c>
    </row>
    <row r="8" spans="1:18" customFormat="1" ht="22.5" x14ac:dyDescent="0.25">
      <c r="A8" s="11">
        <f>IF(J8&lt;&gt;"",COUNTA(J$1:J8),"")</f>
        <v>1</v>
      </c>
      <c r="B8" s="12" t="s">
        <v>10</v>
      </c>
      <c r="C8" s="13" t="s">
        <v>11</v>
      </c>
      <c r="D8" s="14" t="s">
        <v>12</v>
      </c>
      <c r="E8" s="15">
        <v>293.79419999999999</v>
      </c>
      <c r="F8" s="13"/>
      <c r="G8" s="16"/>
      <c r="H8" s="13" t="s">
        <v>13</v>
      </c>
      <c r="J8" s="2" t="s">
        <v>14</v>
      </c>
      <c r="Q8" s="9"/>
      <c r="R8" s="10"/>
    </row>
    <row r="9" spans="1:18" customFormat="1" ht="22.5" x14ac:dyDescent="0.25">
      <c r="A9" s="11">
        <f>IF(J9&lt;&gt;"",COUNTA(J$1:J9),"")</f>
        <v>2</v>
      </c>
      <c r="B9" s="12" t="s">
        <v>15</v>
      </c>
      <c r="C9" s="13" t="s">
        <v>16</v>
      </c>
      <c r="D9" s="14" t="s">
        <v>17</v>
      </c>
      <c r="E9" s="17">
        <v>32269.4</v>
      </c>
      <c r="F9" s="13"/>
      <c r="G9" s="16"/>
      <c r="H9" s="29" t="s">
        <v>84</v>
      </c>
      <c r="J9" s="2" t="s">
        <v>14</v>
      </c>
      <c r="K9" s="30"/>
      <c r="Q9" s="9"/>
      <c r="R9" s="10"/>
    </row>
    <row r="10" spans="1:18" customFormat="1" ht="22.5" x14ac:dyDescent="0.25">
      <c r="A10" s="11">
        <f>IF(J10&lt;&gt;"",COUNTA(J$1:J10),"")</f>
        <v>3</v>
      </c>
      <c r="B10" s="12" t="s">
        <v>19</v>
      </c>
      <c r="C10" s="13" t="s">
        <v>20</v>
      </c>
      <c r="D10" s="14" t="s">
        <v>17</v>
      </c>
      <c r="E10" s="17">
        <v>47.9</v>
      </c>
      <c r="F10" s="13"/>
      <c r="G10" s="16"/>
      <c r="H10" s="29" t="s">
        <v>84</v>
      </c>
      <c r="J10" s="2" t="s">
        <v>14</v>
      </c>
      <c r="Q10" s="9"/>
      <c r="R10" s="10"/>
    </row>
    <row r="11" spans="1:18" customFormat="1" ht="15" x14ac:dyDescent="0.25">
      <c r="A11" s="11">
        <f>IF(J11&lt;&gt;"",COUNTA(J$1:J11),"")</f>
        <v>4</v>
      </c>
      <c r="B11" s="12" t="s">
        <v>21</v>
      </c>
      <c r="C11" s="13" t="s">
        <v>22</v>
      </c>
      <c r="D11" s="14" t="s">
        <v>23</v>
      </c>
      <c r="E11" s="18">
        <v>117516</v>
      </c>
      <c r="F11" s="13"/>
      <c r="G11" s="16"/>
      <c r="H11" s="13" t="s">
        <v>18</v>
      </c>
      <c r="J11" s="2" t="s">
        <v>14</v>
      </c>
      <c r="Q11" s="9"/>
      <c r="R11" s="10"/>
    </row>
    <row r="12" spans="1:18" customFormat="1" ht="15" x14ac:dyDescent="0.25">
      <c r="A12" s="23" t="s">
        <v>24</v>
      </c>
      <c r="B12" s="23"/>
      <c r="C12" s="23"/>
      <c r="D12" s="23"/>
      <c r="E12" s="23"/>
      <c r="F12" s="23"/>
      <c r="G12" s="23"/>
      <c r="H12" s="23"/>
      <c r="Q12" s="9"/>
      <c r="R12" s="10" t="s">
        <v>24</v>
      </c>
    </row>
    <row r="13" spans="1:18" customFormat="1" ht="22.5" x14ac:dyDescent="0.25">
      <c r="A13" s="11">
        <f>IF(J13&lt;&gt;"",COUNTA(J$1:J13),"")</f>
        <v>5</v>
      </c>
      <c r="B13" s="12" t="s">
        <v>25</v>
      </c>
      <c r="C13" s="13" t="s">
        <v>11</v>
      </c>
      <c r="D13" s="14" t="s">
        <v>12</v>
      </c>
      <c r="E13" s="15">
        <v>5.7327000000000004</v>
      </c>
      <c r="F13" s="13"/>
      <c r="G13" s="16"/>
      <c r="H13" s="13" t="s">
        <v>26</v>
      </c>
      <c r="J13" s="2" t="s">
        <v>14</v>
      </c>
      <c r="Q13" s="9"/>
      <c r="R13" s="10"/>
    </row>
    <row r="14" spans="1:18" customFormat="1" ht="33.75" x14ac:dyDescent="0.25">
      <c r="A14" s="11">
        <f>IF(J14&lt;&gt;"",COUNTA(J$1:J14),"")</f>
        <v>6</v>
      </c>
      <c r="B14" s="12" t="s">
        <v>27</v>
      </c>
      <c r="C14" s="13" t="s">
        <v>28</v>
      </c>
      <c r="D14" s="14" t="s">
        <v>12</v>
      </c>
      <c r="E14" s="15">
        <v>2.9624000000000001</v>
      </c>
      <c r="F14" s="13"/>
      <c r="G14" s="16"/>
      <c r="H14" s="13" t="s">
        <v>29</v>
      </c>
      <c r="J14" s="2" t="s">
        <v>14</v>
      </c>
      <c r="Q14" s="9"/>
      <c r="R14" s="10"/>
    </row>
    <row r="15" spans="1:18" customFormat="1" ht="15" x14ac:dyDescent="0.25">
      <c r="A15" s="11">
        <f>IF(J15&lt;&gt;"",COUNTA(J$1:J15),"")</f>
        <v>7</v>
      </c>
      <c r="B15" s="12" t="s">
        <v>30</v>
      </c>
      <c r="C15" s="13" t="s">
        <v>31</v>
      </c>
      <c r="D15" s="14" t="s">
        <v>17</v>
      </c>
      <c r="E15" s="19">
        <v>956.46</v>
      </c>
      <c r="F15" s="13"/>
      <c r="G15" s="16"/>
      <c r="H15" s="13" t="s">
        <v>18</v>
      </c>
      <c r="J15" s="2" t="s">
        <v>14</v>
      </c>
      <c r="Q15" s="9"/>
      <c r="R15" s="10"/>
    </row>
    <row r="16" spans="1:18" customFormat="1" ht="15" x14ac:dyDescent="0.25">
      <c r="A16" s="11">
        <f>IF(J16&lt;&gt;"",COUNTA(J$1:J16),"")</f>
        <v>8</v>
      </c>
      <c r="B16" s="12" t="s">
        <v>32</v>
      </c>
      <c r="C16" s="13" t="s">
        <v>22</v>
      </c>
      <c r="D16" s="14" t="s">
        <v>23</v>
      </c>
      <c r="E16" s="18">
        <v>3478</v>
      </c>
      <c r="F16" s="13"/>
      <c r="G16" s="16"/>
      <c r="H16" s="13" t="s">
        <v>18</v>
      </c>
      <c r="J16" s="2" t="s">
        <v>14</v>
      </c>
      <c r="Q16" s="9"/>
      <c r="R16" s="10"/>
    </row>
    <row r="17" spans="1:18" customFormat="1" ht="22.5" x14ac:dyDescent="0.25">
      <c r="A17" s="11">
        <f>IF(J17&lt;&gt;"",COUNTA(J$1:J17),"")</f>
        <v>9</v>
      </c>
      <c r="B17" s="12" t="s">
        <v>33</v>
      </c>
      <c r="C17" s="13" t="s">
        <v>34</v>
      </c>
      <c r="D17" s="14" t="s">
        <v>12</v>
      </c>
      <c r="E17" s="20">
        <v>7.0759999999999996</v>
      </c>
      <c r="F17" s="13"/>
      <c r="G17" s="16"/>
      <c r="H17" s="13" t="s">
        <v>35</v>
      </c>
      <c r="J17" s="2" t="s">
        <v>14</v>
      </c>
      <c r="Q17" s="9"/>
      <c r="R17" s="10"/>
    </row>
    <row r="18" spans="1:18" customFormat="1" ht="22.5" x14ac:dyDescent="0.25">
      <c r="A18" s="11">
        <f>IF(J18&lt;&gt;"",COUNTA(J$1:J18),"")</f>
        <v>10</v>
      </c>
      <c r="B18" s="12" t="s">
        <v>36</v>
      </c>
      <c r="C18" s="13" t="s">
        <v>37</v>
      </c>
      <c r="D18" s="14" t="s">
        <v>17</v>
      </c>
      <c r="E18" s="18">
        <v>708</v>
      </c>
      <c r="F18" s="13"/>
      <c r="G18" s="16"/>
      <c r="H18" s="29" t="s">
        <v>84</v>
      </c>
      <c r="J18" s="2" t="s">
        <v>14</v>
      </c>
      <c r="Q18" s="9"/>
      <c r="R18" s="10"/>
    </row>
    <row r="19" spans="1:18" customFormat="1" ht="15" x14ac:dyDescent="0.25">
      <c r="A19" s="23" t="s">
        <v>38</v>
      </c>
      <c r="B19" s="23"/>
      <c r="C19" s="23"/>
      <c r="D19" s="23"/>
      <c r="E19" s="23"/>
      <c r="F19" s="23"/>
      <c r="G19" s="23"/>
      <c r="H19" s="23"/>
      <c r="Q19" s="9"/>
      <c r="R19" s="10" t="s">
        <v>38</v>
      </c>
    </row>
    <row r="20" spans="1:18" customFormat="1" ht="22.5" x14ac:dyDescent="0.25">
      <c r="A20" s="11">
        <f>IF(J20&lt;&gt;"",COUNTA(J$1:J20),"")</f>
        <v>11</v>
      </c>
      <c r="B20" s="12" t="s">
        <v>39</v>
      </c>
      <c r="C20" s="13" t="s">
        <v>40</v>
      </c>
      <c r="D20" s="14" t="s">
        <v>12</v>
      </c>
      <c r="E20" s="15">
        <v>0.86850000000000005</v>
      </c>
      <c r="F20" s="13"/>
      <c r="G20" s="16"/>
      <c r="H20" s="13" t="s">
        <v>41</v>
      </c>
      <c r="J20" s="2" t="s">
        <v>14</v>
      </c>
      <c r="Q20" s="9"/>
      <c r="R20" s="10"/>
    </row>
    <row r="21" spans="1:18" customFormat="1" ht="15" x14ac:dyDescent="0.25">
      <c r="A21" s="11">
        <f>IF(J21&lt;&gt;"",COUNTA(J$1:J21),"")</f>
        <v>12</v>
      </c>
      <c r="B21" s="12" t="s">
        <v>42</v>
      </c>
      <c r="C21" s="13" t="s">
        <v>43</v>
      </c>
      <c r="D21" s="14" t="s">
        <v>17</v>
      </c>
      <c r="E21" s="20">
        <v>92.061000000000007</v>
      </c>
      <c r="F21" s="13"/>
      <c r="G21" s="16"/>
      <c r="H21" s="13" t="s">
        <v>44</v>
      </c>
      <c r="J21" s="2" t="s">
        <v>14</v>
      </c>
      <c r="Q21" s="9"/>
      <c r="R21" s="10"/>
    </row>
    <row r="22" spans="1:18" customFormat="1" ht="15" x14ac:dyDescent="0.25">
      <c r="A22" s="23" t="s">
        <v>45</v>
      </c>
      <c r="B22" s="23"/>
      <c r="C22" s="23"/>
      <c r="D22" s="23"/>
      <c r="E22" s="23"/>
      <c r="F22" s="23"/>
      <c r="G22" s="23"/>
      <c r="H22" s="23"/>
      <c r="Q22" s="9"/>
      <c r="R22" s="10" t="s">
        <v>45</v>
      </c>
    </row>
    <row r="23" spans="1:18" customFormat="1" ht="33.75" x14ac:dyDescent="0.25">
      <c r="A23" s="11">
        <f>IF(J23&lt;&gt;"",COUNTA(J$1:J23),"")</f>
        <v>13</v>
      </c>
      <c r="B23" s="12" t="s">
        <v>46</v>
      </c>
      <c r="C23" s="13" t="s">
        <v>47</v>
      </c>
      <c r="D23" s="14" t="s">
        <v>12</v>
      </c>
      <c r="E23" s="20">
        <v>14.041</v>
      </c>
      <c r="F23" s="13"/>
      <c r="G23" s="16"/>
      <c r="H23" s="13" t="s">
        <v>18</v>
      </c>
      <c r="J23" s="2" t="s">
        <v>14</v>
      </c>
      <c r="Q23" s="9"/>
      <c r="R23" s="10"/>
    </row>
    <row r="24" spans="1:18" customFormat="1" ht="22.5" x14ac:dyDescent="0.25">
      <c r="A24" s="11">
        <f>IF(J24&lt;&gt;"",COUNTA(J$1:J24),"")</f>
        <v>14</v>
      </c>
      <c r="B24" s="12" t="s">
        <v>48</v>
      </c>
      <c r="C24" s="13" t="s">
        <v>49</v>
      </c>
      <c r="D24" s="14" t="s">
        <v>50</v>
      </c>
      <c r="E24" s="15">
        <v>3.2848999999999999</v>
      </c>
      <c r="F24" s="13"/>
      <c r="G24" s="16"/>
      <c r="H24" s="13" t="s">
        <v>51</v>
      </c>
      <c r="J24" s="2" t="s">
        <v>14</v>
      </c>
      <c r="Q24" s="9"/>
      <c r="R24" s="10"/>
    </row>
    <row r="25" spans="1:18" customFormat="1" ht="22.5" x14ac:dyDescent="0.25">
      <c r="A25" s="11">
        <f>IF(J25&lt;&gt;"",COUNTA(J$1:J25),"")</f>
        <v>15</v>
      </c>
      <c r="B25" s="12" t="s">
        <v>52</v>
      </c>
      <c r="C25" s="13" t="s">
        <v>53</v>
      </c>
      <c r="D25" s="14" t="s">
        <v>50</v>
      </c>
      <c r="E25" s="15">
        <v>6.1826999999999996</v>
      </c>
      <c r="F25" s="13"/>
      <c r="G25" s="16"/>
      <c r="H25" s="13" t="s">
        <v>54</v>
      </c>
      <c r="J25" s="2" t="s">
        <v>14</v>
      </c>
      <c r="Q25" s="9"/>
      <c r="R25" s="10"/>
    </row>
    <row r="26" spans="1:18" customFormat="1" ht="15" x14ac:dyDescent="0.25">
      <c r="A26" s="22" t="s">
        <v>55</v>
      </c>
      <c r="B26" s="22"/>
      <c r="C26" s="22"/>
      <c r="D26" s="22"/>
      <c r="E26" s="22"/>
      <c r="F26" s="22"/>
      <c r="G26" s="22"/>
      <c r="H26" s="22"/>
      <c r="Q26" s="9" t="s">
        <v>55</v>
      </c>
      <c r="R26" s="10"/>
    </row>
    <row r="27" spans="1:18" customFormat="1" ht="15" x14ac:dyDescent="0.25">
      <c r="A27" s="23" t="s">
        <v>56</v>
      </c>
      <c r="B27" s="23"/>
      <c r="C27" s="23"/>
      <c r="D27" s="23"/>
      <c r="E27" s="23"/>
      <c r="F27" s="23"/>
      <c r="G27" s="23"/>
      <c r="H27" s="23"/>
      <c r="Q27" s="9"/>
      <c r="R27" s="10" t="s">
        <v>56</v>
      </c>
    </row>
    <row r="28" spans="1:18" customFormat="1" ht="22.5" x14ac:dyDescent="0.25">
      <c r="A28" s="11">
        <f>IF(J28&lt;&gt;"",COUNTA(J$1:J28),"")</f>
        <v>16</v>
      </c>
      <c r="B28" s="12" t="s">
        <v>57</v>
      </c>
      <c r="C28" s="13" t="s">
        <v>58</v>
      </c>
      <c r="D28" s="14" t="s">
        <v>59</v>
      </c>
      <c r="E28" s="20">
        <v>106.58199999999999</v>
      </c>
      <c r="F28" s="13"/>
      <c r="G28" s="16"/>
      <c r="H28" s="13" t="s">
        <v>60</v>
      </c>
      <c r="J28" s="2" t="s">
        <v>14</v>
      </c>
      <c r="Q28" s="9"/>
      <c r="R28" s="10"/>
    </row>
    <row r="29" spans="1:18" customFormat="1" ht="22.5" x14ac:dyDescent="0.25">
      <c r="A29" s="11">
        <f>IF(J29&lt;&gt;"",COUNTA(J$1:J29),"")</f>
        <v>17</v>
      </c>
      <c r="B29" s="12" t="s">
        <v>61</v>
      </c>
      <c r="C29" s="13" t="s">
        <v>62</v>
      </c>
      <c r="D29" s="14" t="s">
        <v>17</v>
      </c>
      <c r="E29" s="17">
        <v>9100.6</v>
      </c>
      <c r="F29" s="13"/>
      <c r="G29" s="16"/>
      <c r="H29" s="29" t="s">
        <v>84</v>
      </c>
      <c r="J29" s="2" t="s">
        <v>14</v>
      </c>
      <c r="Q29" s="9"/>
      <c r="R29" s="10"/>
    </row>
    <row r="30" spans="1:18" customFormat="1" ht="15" x14ac:dyDescent="0.25">
      <c r="A30" s="11">
        <f>IF(J30&lt;&gt;"",COUNTA(J$1:J30),"")</f>
        <v>18</v>
      </c>
      <c r="B30" s="12" t="s">
        <v>63</v>
      </c>
      <c r="C30" s="13" t="s">
        <v>64</v>
      </c>
      <c r="D30" s="14" t="s">
        <v>17</v>
      </c>
      <c r="E30" s="18">
        <v>898</v>
      </c>
      <c r="F30" s="13"/>
      <c r="G30" s="16"/>
      <c r="H30" s="13" t="s">
        <v>18</v>
      </c>
      <c r="J30" s="2" t="s">
        <v>14</v>
      </c>
      <c r="Q30" s="9"/>
      <c r="R30" s="10"/>
    </row>
    <row r="31" spans="1:18" customFormat="1" ht="22.5" x14ac:dyDescent="0.25">
      <c r="A31" s="11">
        <f>IF(J31&lt;&gt;"",COUNTA(J$1:J31),"")</f>
        <v>19</v>
      </c>
      <c r="B31" s="12" t="s">
        <v>65</v>
      </c>
      <c r="C31" s="13" t="s">
        <v>66</v>
      </c>
      <c r="D31" s="14" t="s">
        <v>50</v>
      </c>
      <c r="E31" s="19">
        <v>6.16</v>
      </c>
      <c r="F31" s="13"/>
      <c r="G31" s="16"/>
      <c r="H31" s="13" t="s">
        <v>18</v>
      </c>
      <c r="J31" s="2" t="s">
        <v>14</v>
      </c>
      <c r="Q31" s="9"/>
      <c r="R31" s="10"/>
    </row>
    <row r="32" spans="1:18" customFormat="1" ht="45" x14ac:dyDescent="0.25">
      <c r="A32" s="11">
        <f>IF(J32&lt;&gt;"",COUNTA(J$1:J32),"")</f>
        <v>20</v>
      </c>
      <c r="B32" s="12" t="s">
        <v>67</v>
      </c>
      <c r="C32" s="13" t="s">
        <v>68</v>
      </c>
      <c r="D32" s="14" t="s">
        <v>59</v>
      </c>
      <c r="E32" s="20">
        <v>17.265000000000001</v>
      </c>
      <c r="F32" s="13"/>
      <c r="G32" s="16"/>
      <c r="H32" s="13" t="s">
        <v>69</v>
      </c>
      <c r="J32" s="2" t="s">
        <v>14</v>
      </c>
      <c r="Q32" s="9"/>
      <c r="R32" s="10"/>
    </row>
    <row r="33" spans="1:18" customFormat="1" ht="15" x14ac:dyDescent="0.25">
      <c r="A33" s="11">
        <f>IF(J33&lt;&gt;"",COUNTA(J$1:J33),"")</f>
        <v>21</v>
      </c>
      <c r="B33" s="12" t="s">
        <v>70</v>
      </c>
      <c r="C33" s="13" t="s">
        <v>71</v>
      </c>
      <c r="D33" s="14" t="s">
        <v>17</v>
      </c>
      <c r="E33" s="19">
        <v>1899.15</v>
      </c>
      <c r="F33" s="13"/>
      <c r="G33" s="16"/>
      <c r="H33" s="13" t="s">
        <v>72</v>
      </c>
      <c r="J33" s="2" t="s">
        <v>14</v>
      </c>
      <c r="Q33" s="9"/>
      <c r="R33" s="10"/>
    </row>
    <row r="34" spans="1:18" customFormat="1" ht="15" x14ac:dyDescent="0.25">
      <c r="A34" s="22" t="s">
        <v>73</v>
      </c>
      <c r="B34" s="22"/>
      <c r="C34" s="22"/>
      <c r="D34" s="22"/>
      <c r="E34" s="22"/>
      <c r="F34" s="22"/>
      <c r="G34" s="22"/>
      <c r="H34" s="22"/>
      <c r="Q34" s="9" t="s">
        <v>73</v>
      </c>
      <c r="R34" s="10"/>
    </row>
    <row r="35" spans="1:18" customFormat="1" ht="15" x14ac:dyDescent="0.25">
      <c r="A35" s="23" t="s">
        <v>74</v>
      </c>
      <c r="B35" s="23"/>
      <c r="C35" s="23"/>
      <c r="D35" s="23"/>
      <c r="E35" s="23"/>
      <c r="F35" s="23"/>
      <c r="G35" s="23"/>
      <c r="H35" s="23"/>
      <c r="Q35" s="9"/>
      <c r="R35" s="10" t="s">
        <v>74</v>
      </c>
    </row>
    <row r="36" spans="1:18" customFormat="1" ht="90" x14ac:dyDescent="0.25">
      <c r="A36" s="11">
        <f>IF(J36&lt;&gt;"",COUNTA(J$1:J36),"")</f>
        <v>22</v>
      </c>
      <c r="B36" s="12" t="s">
        <v>75</v>
      </c>
      <c r="C36" s="13" t="s">
        <v>76</v>
      </c>
      <c r="D36" s="14" t="s">
        <v>77</v>
      </c>
      <c r="E36" s="19">
        <v>-27.82</v>
      </c>
      <c r="F36" s="13"/>
      <c r="G36" s="16"/>
      <c r="H36" s="13" t="s">
        <v>18</v>
      </c>
      <c r="J36" s="2" t="s">
        <v>14</v>
      </c>
      <c r="Q36" s="9"/>
      <c r="R36" s="10"/>
    </row>
    <row r="37" spans="1:18" customFormat="1" ht="90" x14ac:dyDescent="0.25">
      <c r="A37" s="11">
        <f>IF(J37&lt;&gt;"",COUNTA(J$1:J37),"")</f>
        <v>23</v>
      </c>
      <c r="B37" s="12" t="s">
        <v>78</v>
      </c>
      <c r="C37" s="13" t="s">
        <v>79</v>
      </c>
      <c r="D37" s="14" t="s">
        <v>77</v>
      </c>
      <c r="E37" s="19">
        <v>27.82</v>
      </c>
      <c r="F37" s="13"/>
      <c r="G37" s="16"/>
      <c r="H37" s="13" t="s">
        <v>80</v>
      </c>
      <c r="J37" s="2" t="s">
        <v>14</v>
      </c>
      <c r="Q37" s="9"/>
      <c r="R37" s="10"/>
    </row>
    <row r="38" spans="1:18" customFormat="1" ht="22.5" x14ac:dyDescent="0.25">
      <c r="A38" s="11">
        <f>IF(J38&lt;&gt;"",COUNTA(J$1:J38),"")</f>
        <v>24</v>
      </c>
      <c r="B38" s="12" t="s">
        <v>81</v>
      </c>
      <c r="C38" s="13" t="s">
        <v>82</v>
      </c>
      <c r="D38" s="14" t="s">
        <v>77</v>
      </c>
      <c r="E38" s="19">
        <v>27.82</v>
      </c>
      <c r="F38" s="13"/>
      <c r="G38" s="16"/>
      <c r="H38" s="13" t="s">
        <v>18</v>
      </c>
      <c r="J38" s="2" t="s">
        <v>14</v>
      </c>
      <c r="Q38" s="9"/>
      <c r="R38" s="10"/>
    </row>
    <row r="39" spans="1:18" customFormat="1" ht="36.75" customHeight="1" x14ac:dyDescent="0.25"/>
    <row r="41" spans="1:18" customFormat="1" ht="15" x14ac:dyDescent="0.25">
      <c r="C41" s="21"/>
    </row>
    <row r="42" spans="1:18" customFormat="1" ht="15" x14ac:dyDescent="0.25">
      <c r="C42" s="21"/>
    </row>
    <row r="43" spans="1:18" customFormat="1" ht="15" x14ac:dyDescent="0.25">
      <c r="C43" s="21"/>
    </row>
  </sheetData>
  <mergeCells count="13">
    <mergeCell ref="G1:H1"/>
    <mergeCell ref="A2:H2"/>
    <mergeCell ref="G4:H4"/>
    <mergeCell ref="G5:H5"/>
    <mergeCell ref="A6:H6"/>
    <mergeCell ref="A7:H7"/>
    <mergeCell ref="A34:H34"/>
    <mergeCell ref="A35:H35"/>
    <mergeCell ref="A12:H12"/>
    <mergeCell ref="A19:H19"/>
    <mergeCell ref="A22:H22"/>
    <mergeCell ref="A26:H26"/>
    <mergeCell ref="A27:H27"/>
  </mergeCells>
  <printOptions horizontalCentered="1"/>
  <pageMargins left="0.31496062874794001" right="0.31496062874794001" top="0.78740155696868896" bottom="0.31496062874794001" header="0.19685038924217199" footer="0.19685038924217199"/>
  <pageSetup paperSize="9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3.1 -Стены, кровля_Склад №1 р.2</vt:lpstr>
      <vt:lpstr>'3.1 -Стены, кровля_Склад №1 р.2'!Заголовки_для_печати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Валенко Мария Викторовна \ Mariia Valenko</dc:creator>
  <cp:lastModifiedBy>Мышкина Ольга Александровна \ Olga Myshkina</cp:lastModifiedBy>
  <cp:lastPrinted>2023-06-08T12:07:32Z</cp:lastPrinted>
  <dcterms:created xsi:type="dcterms:W3CDTF">2020-09-30T08:50:27Z</dcterms:created>
  <dcterms:modified xsi:type="dcterms:W3CDTF">2024-08-23T08:46:07Z</dcterms:modified>
</cp:coreProperties>
</file>