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server\хранение\РСГ\13_Объекты\Мойка\КП 2024\реставрация камня\документы на тендер\"/>
    </mc:Choice>
  </mc:AlternateContent>
  <xr:revisionPtr revIDLastSave="0" documentId="13_ncr:1_{F5B6D101-A40D-416F-BD0A-C9FC93F3E57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Лист2" sheetId="2" r:id="rId1"/>
    <sheet name="Лист3" sheetId="4" r:id="rId2"/>
    <sheet name="Лист1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" l="1"/>
  <c r="G61" i="2"/>
  <c r="G83" i="2"/>
  <c r="G31" i="2"/>
  <c r="G30" i="2"/>
  <c r="G29" i="2"/>
  <c r="G28" i="2"/>
  <c r="G27" i="2"/>
  <c r="G48" i="2"/>
  <c r="G59" i="2"/>
  <c r="G60" i="2"/>
  <c r="G58" i="2"/>
  <c r="G57" i="2"/>
  <c r="G56" i="2"/>
  <c r="G51" i="2"/>
  <c r="G52" i="2"/>
  <c r="G53" i="2"/>
  <c r="G54" i="2"/>
  <c r="G67" i="2"/>
  <c r="G66" i="2"/>
  <c r="G38" i="2"/>
  <c r="G37" i="2"/>
  <c r="G9" i="2"/>
  <c r="G49" i="2" l="1"/>
  <c r="G47" i="2"/>
  <c r="G46" i="2"/>
  <c r="G45" i="2"/>
  <c r="G43" i="2"/>
  <c r="G42" i="2"/>
  <c r="G41" i="2"/>
  <c r="G40" i="2"/>
  <c r="G36" i="2"/>
  <c r="G35" i="2"/>
  <c r="G82" i="2"/>
  <c r="G81" i="2"/>
  <c r="G80" i="2"/>
  <c r="G79" i="2"/>
  <c r="G77" i="2"/>
  <c r="G76" i="2"/>
  <c r="G75" i="2"/>
  <c r="G74" i="2"/>
  <c r="G72" i="2"/>
  <c r="G71" i="2"/>
  <c r="G70" i="2"/>
  <c r="G69" i="2"/>
  <c r="G65" i="2"/>
  <c r="G64" i="2"/>
  <c r="G7" i="2"/>
  <c r="G8" i="2"/>
  <c r="G10" i="2"/>
  <c r="G12" i="2"/>
  <c r="G13" i="2"/>
  <c r="G14" i="2"/>
  <c r="G15" i="2"/>
  <c r="G17" i="2"/>
  <c r="G18" i="2"/>
  <c r="G19" i="2"/>
  <c r="G20" i="2"/>
  <c r="G22" i="2"/>
  <c r="G23" i="2"/>
  <c r="G24" i="2"/>
  <c r="G25" i="2"/>
  <c r="G32" i="2" l="1"/>
</calcChain>
</file>

<file path=xl/sharedStrings.xml><?xml version="1.0" encoding="utf-8"?>
<sst xmlns="http://schemas.openxmlformats.org/spreadsheetml/2006/main" count="268" uniqueCount="105">
  <si>
    <t>№</t>
  </si>
  <si>
    <t>Наименование работ</t>
  </si>
  <si>
    <t>Ед.</t>
  </si>
  <si>
    <t>Кол-во</t>
  </si>
  <si>
    <t>Ссылка на чертежи, спецификации</t>
  </si>
  <si>
    <t>Стоимость, ед.</t>
  </si>
  <si>
    <t>п/п</t>
  </si>
  <si>
    <t>изм.</t>
  </si>
  <si>
    <t>Гранитные тумбы ограждения</t>
  </si>
  <si>
    <t>шт</t>
  </si>
  <si>
    <t>Реставрация гранитных тумб</t>
  </si>
  <si>
    <t>Демонтаж и маркировка тротуарных плит из гранита 1 группы</t>
  </si>
  <si>
    <t>Реставрация тротуарных плит из гранита 1 группы</t>
  </si>
  <si>
    <t>Монтаж плит тротуарных из гранита 1 группы</t>
  </si>
  <si>
    <t>Демонтаж, подбор и маркировка карнизных блоков</t>
  </si>
  <si>
    <t>Реставрация карнизных блоков</t>
  </si>
  <si>
    <t>Стоимость общая, руб. БЕЗ НДС</t>
  </si>
  <si>
    <t>Срок производства работ (продолжительность в днях)</t>
  </si>
  <si>
    <t>комплекс</t>
  </si>
  <si>
    <t>Транспортные расходы и механизмы (включая грузоподъемные механизмы, перевозку на базу субподрядчика и доставку на объект)</t>
  </si>
  <si>
    <t>204-ОКР-СР2</t>
  </si>
  <si>
    <t>Этап 1. Захватка 1 + Захватка 2 ( ПК 0+00,00 до ПК 1+42.68)</t>
  </si>
  <si>
    <t>Гранитные карнизные плиты</t>
  </si>
  <si>
    <t>м.п.</t>
  </si>
  <si>
    <t>Примечание</t>
  </si>
  <si>
    <t>Гранитные тротуарные плиты</t>
  </si>
  <si>
    <t>Гранитные плиты облицовки</t>
  </si>
  <si>
    <t>Подбор и маркировка гранитных блоков облицовки</t>
  </si>
  <si>
    <t>Реставрация гранитных блоков облицовки</t>
  </si>
  <si>
    <t>Перекладка гранитных блоков облицовки</t>
  </si>
  <si>
    <t>Этап 2. Захватка 3 + Захватка 4 ( ПК 1+42.68 до ПК 3+24.5)</t>
  </si>
  <si>
    <t>Этап 3. Захватка 5 + Захватка 6 ( ПК 3+24.5 до ПК4+ 53.93)</t>
  </si>
  <si>
    <t>Итого по этапу 3:</t>
  </si>
  <si>
    <t>Итого по этапу 1 :</t>
  </si>
  <si>
    <t>ВСЕГО без ндс:</t>
  </si>
  <si>
    <t>Монтаж гранитных тумб</t>
  </si>
  <si>
    <t>Монтаж карнизных блоков</t>
  </si>
  <si>
    <t>Монтаж гранитных блоков облицовки</t>
  </si>
  <si>
    <t xml:space="preserve">Демонтаж гранитных тумб, подбор и маркировка </t>
  </si>
  <si>
    <t>Демонтаж, подбор и маркировка гранитных блоков облицовки</t>
  </si>
  <si>
    <t>Новые ступени</t>
  </si>
  <si>
    <t>Новые тротуарные плиты</t>
  </si>
  <si>
    <t>штук</t>
  </si>
  <si>
    <t>м2</t>
  </si>
  <si>
    <t>Гранитные ступени: Спуск №2</t>
  </si>
  <si>
    <t>Итого по этапу 2 :</t>
  </si>
  <si>
    <t>1.1</t>
  </si>
  <si>
    <t>1.2</t>
  </si>
  <si>
    <t>1.3</t>
  </si>
  <si>
    <t>1.4</t>
  </si>
  <si>
    <t>2.1</t>
  </si>
  <si>
    <t>2.2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</si>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</sst>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164" fontId="1" fillId="9" borderId="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topLeftCell="A66" zoomScale="85" zoomScaleNormal="85" workbookViewId="0">
      <selection activeCell="B77" sqref="B77"/>
    </sheetView>
  </sheetViews>
  <sheetFormatPr defaultRowHeight="14.4" x14ac:dyDescent="0.3"/>
  <cols>
    <col min="1" max="1" width="6.77734375" customWidth="1"/>
    <col min="2" max="2" width="70.33203125" customWidth="1"/>
    <col min="3" max="3" width="18.33203125" customWidth="1"/>
    <col min="4" max="4" width="9.33203125" style="60" bestFit="1" customWidth="1"/>
    <col min="5" max="5" width="29" customWidth="1"/>
    <col min="6" max="6" width="24.5546875" customWidth="1"/>
    <col min="7" max="7" width="40.44140625" bestFit="1" customWidth="1"/>
    <col min="8" max="8" width="27.44140625" customWidth="1"/>
    <col min="9" max="9" width="31.6640625" customWidth="1"/>
  </cols>
  <sheetData>
    <row r="1" spans="1:9" ht="21" thickBot="1" x14ac:dyDescent="0.35">
      <c r="A1" s="39"/>
      <c r="B1" s="40"/>
      <c r="C1" s="40"/>
      <c r="D1" s="40"/>
      <c r="E1" s="40"/>
      <c r="F1" s="40"/>
      <c r="G1" s="40"/>
      <c r="H1" s="11"/>
      <c r="I1" s="11"/>
    </row>
    <row r="2" spans="1:9" ht="17.399999999999999" x14ac:dyDescent="0.3">
      <c r="A2" s="12" t="s">
        <v>0</v>
      </c>
      <c r="B2" s="41" t="s">
        <v>1</v>
      </c>
      <c r="C2" s="1" t="s">
        <v>2</v>
      </c>
      <c r="D2" s="56" t="s">
        <v>3</v>
      </c>
      <c r="E2" s="43" t="s">
        <v>4</v>
      </c>
      <c r="F2" s="45" t="s">
        <v>5</v>
      </c>
      <c r="G2" s="47" t="s">
        <v>16</v>
      </c>
      <c r="H2" s="37" t="s">
        <v>17</v>
      </c>
      <c r="I2" s="37" t="s">
        <v>24</v>
      </c>
    </row>
    <row r="3" spans="1:9" ht="49.95" customHeight="1" thickBot="1" x14ac:dyDescent="0.35">
      <c r="A3" s="13" t="s">
        <v>6</v>
      </c>
      <c r="B3" s="42"/>
      <c r="C3" s="2" t="s">
        <v>7</v>
      </c>
      <c r="D3" s="57"/>
      <c r="E3" s="44"/>
      <c r="F3" s="46"/>
      <c r="G3" s="48"/>
      <c r="H3" s="38"/>
      <c r="I3" s="38"/>
    </row>
    <row r="4" spans="1:9" ht="18.600000000000001" thickTop="1" thickBot="1" x14ac:dyDescent="0.35">
      <c r="A4" s="14">
        <v>1</v>
      </c>
      <c r="B4" s="3">
        <v>3</v>
      </c>
      <c r="C4" s="3">
        <v>4</v>
      </c>
      <c r="D4" s="58">
        <v>5</v>
      </c>
      <c r="E4" s="3">
        <v>6</v>
      </c>
      <c r="F4" s="4"/>
      <c r="G4" s="10"/>
      <c r="H4" s="15"/>
      <c r="I4" s="15"/>
    </row>
    <row r="5" spans="1:9" ht="18" thickBot="1" x14ac:dyDescent="0.35">
      <c r="A5" s="52" t="s">
        <v>21</v>
      </c>
      <c r="B5" s="53"/>
      <c r="C5" s="53"/>
      <c r="D5" s="53"/>
      <c r="E5" s="53"/>
      <c r="F5" s="53"/>
      <c r="G5" s="54"/>
      <c r="H5" s="15"/>
      <c r="I5" s="15"/>
    </row>
    <row r="6" spans="1:9" ht="18" thickBot="1" x14ac:dyDescent="0.35">
      <c r="A6" s="34" t="s">
        <v>8</v>
      </c>
      <c r="B6" s="35"/>
      <c r="C6" s="35"/>
      <c r="D6" s="35"/>
      <c r="E6" s="35"/>
      <c r="F6" s="35"/>
      <c r="G6" s="36"/>
      <c r="H6" s="15"/>
      <c r="I6" s="15"/>
    </row>
    <row r="7" spans="1:9" ht="23.4" customHeight="1" thickBot="1" x14ac:dyDescent="0.35">
      <c r="A7" s="16" t="s">
        <v>46</v>
      </c>
      <c r="B7" s="5" t="s">
        <v>38</v>
      </c>
      <c r="C7" s="6" t="s">
        <v>9</v>
      </c>
      <c r="D7" s="59">
        <v>39</v>
      </c>
      <c r="E7" s="6" t="s">
        <v>20</v>
      </c>
      <c r="F7" s="7"/>
      <c r="G7" s="20">
        <f>F7*D7</f>
        <v>0</v>
      </c>
      <c r="H7" s="18"/>
      <c r="I7" s="49"/>
    </row>
    <row r="8" spans="1:9" ht="18.600000000000001" thickBot="1" x14ac:dyDescent="0.35">
      <c r="A8" s="16" t="s">
        <v>47</v>
      </c>
      <c r="B8" s="5" t="s">
        <v>10</v>
      </c>
      <c r="C8" s="6" t="s">
        <v>9</v>
      </c>
      <c r="D8" s="59">
        <v>39</v>
      </c>
      <c r="E8" s="6" t="s">
        <v>20</v>
      </c>
      <c r="F8" s="7"/>
      <c r="G8" s="17">
        <f t="shared" ref="G8:G15" si="0">F8*D8</f>
        <v>0</v>
      </c>
      <c r="H8" s="18"/>
      <c r="I8" s="50"/>
    </row>
    <row r="9" spans="1:9" ht="18.600000000000001" thickBot="1" x14ac:dyDescent="0.35">
      <c r="A9" s="16" t="s">
        <v>48</v>
      </c>
      <c r="B9" s="5" t="s">
        <v>35</v>
      </c>
      <c r="C9" s="6" t="s">
        <v>9</v>
      </c>
      <c r="D9" s="59">
        <v>39</v>
      </c>
      <c r="E9" s="6" t="s">
        <v>20</v>
      </c>
      <c r="F9" s="7"/>
      <c r="G9" s="17">
        <f t="shared" ref="G9" si="1">F9*D9</f>
        <v>0</v>
      </c>
      <c r="H9" s="18"/>
      <c r="I9" s="50"/>
    </row>
    <row r="10" spans="1:9" ht="54.6" thickBot="1" x14ac:dyDescent="0.35">
      <c r="A10" s="16" t="s">
        <v>49</v>
      </c>
      <c r="B10" s="5" t="s">
        <v>19</v>
      </c>
      <c r="C10" s="6" t="s">
        <v>18</v>
      </c>
      <c r="D10" s="59">
        <v>1</v>
      </c>
      <c r="E10" s="6" t="s">
        <v>20</v>
      </c>
      <c r="F10" s="7"/>
      <c r="G10" s="17">
        <f t="shared" si="0"/>
        <v>0</v>
      </c>
      <c r="H10" s="18"/>
      <c r="I10" s="51"/>
    </row>
    <row r="11" spans="1:9" ht="18" thickBot="1" x14ac:dyDescent="0.35">
      <c r="A11" s="34" t="s">
        <v>22</v>
      </c>
      <c r="B11" s="35"/>
      <c r="C11" s="35"/>
      <c r="D11" s="35"/>
      <c r="E11" s="35"/>
      <c r="F11" s="35"/>
      <c r="G11" s="36"/>
      <c r="H11" s="15"/>
      <c r="I11" s="15"/>
    </row>
    <row r="12" spans="1:9" ht="17.399999999999999" customHeight="1" thickBot="1" x14ac:dyDescent="0.35">
      <c r="A12" s="16" t="s">
        <v>52</v>
      </c>
      <c r="B12" s="5" t="s">
        <v>14</v>
      </c>
      <c r="C12" s="6" t="s">
        <v>23</v>
      </c>
      <c r="D12" s="59">
        <v>142</v>
      </c>
      <c r="E12" s="6" t="s">
        <v>20</v>
      </c>
      <c r="F12" s="7"/>
      <c r="G12" s="20">
        <f>F12*D12</f>
        <v>0</v>
      </c>
      <c r="H12" s="18"/>
      <c r="I12" s="49"/>
    </row>
    <row r="13" spans="1:9" ht="18.600000000000001" thickBot="1" x14ac:dyDescent="0.35">
      <c r="A13" s="16" t="s">
        <v>53</v>
      </c>
      <c r="B13" s="5" t="s">
        <v>15</v>
      </c>
      <c r="C13" s="6" t="s">
        <v>23</v>
      </c>
      <c r="D13" s="59">
        <v>142</v>
      </c>
      <c r="E13" s="6" t="s">
        <v>20</v>
      </c>
      <c r="F13" s="7"/>
      <c r="G13" s="17">
        <f t="shared" ref="G13:G14" si="2">F13*D13</f>
        <v>0</v>
      </c>
      <c r="H13" s="18"/>
      <c r="I13" s="50"/>
    </row>
    <row r="14" spans="1:9" ht="18.600000000000001" thickBot="1" x14ac:dyDescent="0.35">
      <c r="A14" s="16" t="s">
        <v>54</v>
      </c>
      <c r="B14" s="5" t="s">
        <v>36</v>
      </c>
      <c r="C14" s="6" t="s">
        <v>23</v>
      </c>
      <c r="D14" s="59">
        <v>142</v>
      </c>
      <c r="E14" s="6" t="s">
        <v>20</v>
      </c>
      <c r="F14" s="7"/>
      <c r="G14" s="17">
        <f t="shared" si="2"/>
        <v>0</v>
      </c>
      <c r="H14" s="18"/>
      <c r="I14" s="50"/>
    </row>
    <row r="15" spans="1:9" ht="54.6" thickBot="1" x14ac:dyDescent="0.35">
      <c r="A15" s="16" t="s">
        <v>55</v>
      </c>
      <c r="B15" s="5" t="s">
        <v>19</v>
      </c>
      <c r="C15" s="6" t="s">
        <v>18</v>
      </c>
      <c r="D15" s="19">
        <v>1</v>
      </c>
      <c r="E15" s="6" t="s">
        <v>20</v>
      </c>
      <c r="F15" s="7"/>
      <c r="G15" s="17">
        <f t="shared" si="0"/>
        <v>0</v>
      </c>
      <c r="H15" s="18"/>
      <c r="I15" s="51"/>
    </row>
    <row r="16" spans="1:9" ht="18" thickBot="1" x14ac:dyDescent="0.35">
      <c r="A16" s="34" t="s">
        <v>25</v>
      </c>
      <c r="B16" s="35"/>
      <c r="C16" s="35"/>
      <c r="D16" s="35"/>
      <c r="E16" s="35"/>
      <c r="F16" s="35"/>
      <c r="G16" s="36"/>
      <c r="H16" s="15"/>
      <c r="I16" s="15"/>
    </row>
    <row r="17" spans="1:9" ht="17.399999999999999" customHeight="1" thickBot="1" x14ac:dyDescent="0.35">
      <c r="A17" s="16" t="s">
        <v>56</v>
      </c>
      <c r="B17" s="5" t="s">
        <v>11</v>
      </c>
      <c r="C17" s="6" t="s">
        <v>23</v>
      </c>
      <c r="D17" s="59">
        <v>142</v>
      </c>
      <c r="E17" s="6" t="s">
        <v>20</v>
      </c>
      <c r="F17" s="7"/>
      <c r="G17" s="20">
        <f>F17*D17</f>
        <v>0</v>
      </c>
      <c r="H17" s="18"/>
      <c r="I17" s="49"/>
    </row>
    <row r="18" spans="1:9" ht="18.600000000000001" thickBot="1" x14ac:dyDescent="0.35">
      <c r="A18" s="16" t="s">
        <v>57</v>
      </c>
      <c r="B18" s="5" t="s">
        <v>12</v>
      </c>
      <c r="C18" s="6" t="s">
        <v>23</v>
      </c>
      <c r="D18" s="59">
        <v>142</v>
      </c>
      <c r="E18" s="6" t="s">
        <v>20</v>
      </c>
      <c r="F18" s="7"/>
      <c r="G18" s="17">
        <f t="shared" ref="G18:G20" si="3">F18*D18</f>
        <v>0</v>
      </c>
      <c r="H18" s="18"/>
      <c r="I18" s="50"/>
    </row>
    <row r="19" spans="1:9" ht="18.600000000000001" thickBot="1" x14ac:dyDescent="0.35">
      <c r="A19" s="16" t="s">
        <v>58</v>
      </c>
      <c r="B19" s="5" t="s">
        <v>13</v>
      </c>
      <c r="C19" s="6" t="s">
        <v>23</v>
      </c>
      <c r="D19" s="59">
        <v>142</v>
      </c>
      <c r="E19" s="6" t="s">
        <v>20</v>
      </c>
      <c r="F19" s="7"/>
      <c r="G19" s="17">
        <f t="shared" si="3"/>
        <v>0</v>
      </c>
      <c r="H19" s="18"/>
      <c r="I19" s="51"/>
    </row>
    <row r="20" spans="1:9" ht="54.6" thickBot="1" x14ac:dyDescent="0.35">
      <c r="A20" s="16" t="s">
        <v>59</v>
      </c>
      <c r="B20" s="5" t="s">
        <v>19</v>
      </c>
      <c r="C20" s="6" t="s">
        <v>18</v>
      </c>
      <c r="D20" s="19">
        <v>1</v>
      </c>
      <c r="E20" s="6" t="s">
        <v>20</v>
      </c>
      <c r="F20" s="7"/>
      <c r="G20" s="17">
        <f t="shared" si="3"/>
        <v>0</v>
      </c>
      <c r="H20" s="18"/>
      <c r="I20" s="25"/>
    </row>
    <row r="21" spans="1:9" ht="18" thickBot="1" x14ac:dyDescent="0.35">
      <c r="A21" s="34" t="s">
        <v>26</v>
      </c>
      <c r="B21" s="35"/>
      <c r="C21" s="35"/>
      <c r="D21" s="35"/>
      <c r="E21" s="35"/>
      <c r="F21" s="35"/>
      <c r="G21" s="36"/>
      <c r="H21" s="15"/>
      <c r="I21" s="15"/>
    </row>
    <row r="22" spans="1:9" ht="17.399999999999999" customHeight="1" thickBot="1" x14ac:dyDescent="0.35">
      <c r="A22" s="16" t="s">
        <v>60</v>
      </c>
      <c r="B22" s="5" t="s">
        <v>39</v>
      </c>
      <c r="C22" s="6" t="s">
        <v>23</v>
      </c>
      <c r="D22" s="59">
        <v>142</v>
      </c>
      <c r="E22" s="6" t="s">
        <v>20</v>
      </c>
      <c r="F22" s="7"/>
      <c r="G22" s="20">
        <f>F22*D22</f>
        <v>0</v>
      </c>
      <c r="H22" s="18"/>
      <c r="I22" s="49"/>
    </row>
    <row r="23" spans="1:9" ht="18.600000000000001" thickBot="1" x14ac:dyDescent="0.35">
      <c r="A23" s="16" t="s">
        <v>61</v>
      </c>
      <c r="B23" s="5" t="s">
        <v>28</v>
      </c>
      <c r="C23" s="6" t="s">
        <v>23</v>
      </c>
      <c r="D23" s="59">
        <v>142</v>
      </c>
      <c r="E23" s="6" t="s">
        <v>20</v>
      </c>
      <c r="F23" s="7"/>
      <c r="G23" s="17">
        <f t="shared" ref="G23:G25" si="4">F23*D23</f>
        <v>0</v>
      </c>
      <c r="H23" s="18"/>
      <c r="I23" s="50"/>
    </row>
    <row r="24" spans="1:9" ht="18.600000000000001" thickBot="1" x14ac:dyDescent="0.35">
      <c r="A24" s="16" t="s">
        <v>62</v>
      </c>
      <c r="B24" s="5" t="s">
        <v>37</v>
      </c>
      <c r="C24" s="6" t="s">
        <v>23</v>
      </c>
      <c r="D24" s="59">
        <v>142</v>
      </c>
      <c r="E24" s="6" t="s">
        <v>20</v>
      </c>
      <c r="F24" s="7"/>
      <c r="G24" s="17">
        <f t="shared" si="4"/>
        <v>0</v>
      </c>
      <c r="H24" s="18"/>
      <c r="I24" s="50"/>
    </row>
    <row r="25" spans="1:9" ht="54.6" thickBot="1" x14ac:dyDescent="0.35">
      <c r="A25" s="16" t="s">
        <v>63</v>
      </c>
      <c r="B25" s="5" t="s">
        <v>19</v>
      </c>
      <c r="C25" s="6" t="s">
        <v>18</v>
      </c>
      <c r="D25" s="19">
        <v>1</v>
      </c>
      <c r="E25" s="6" t="s">
        <v>20</v>
      </c>
      <c r="F25" s="7"/>
      <c r="G25" s="17">
        <f t="shared" si="4"/>
        <v>0</v>
      </c>
      <c r="H25" s="18"/>
      <c r="I25" s="25"/>
    </row>
    <row r="26" spans="1:9" ht="19.5" customHeight="1" thickBot="1" x14ac:dyDescent="0.35">
      <c r="A26" s="21"/>
      <c r="B26" s="34" t="s">
        <v>44</v>
      </c>
      <c r="C26" s="35"/>
      <c r="D26" s="35"/>
      <c r="E26" s="35"/>
      <c r="F26" s="35"/>
      <c r="G26" s="36"/>
      <c r="H26" s="15"/>
      <c r="I26" s="15"/>
    </row>
    <row r="27" spans="1:9" ht="35.25" customHeight="1" thickBot="1" x14ac:dyDescent="0.35">
      <c r="A27" s="16" t="s">
        <v>64</v>
      </c>
      <c r="B27" s="5" t="s">
        <v>11</v>
      </c>
      <c r="C27" s="6" t="s">
        <v>18</v>
      </c>
      <c r="D27" s="59">
        <v>1</v>
      </c>
      <c r="E27" s="6" t="s">
        <v>20</v>
      </c>
      <c r="F27" s="7"/>
      <c r="G27" s="20">
        <f>F27*D27</f>
        <v>0</v>
      </c>
      <c r="H27" s="30"/>
      <c r="I27" s="25"/>
    </row>
    <row r="28" spans="1:9" ht="19.5" customHeight="1" thickBot="1" x14ac:dyDescent="0.35">
      <c r="A28" s="16" t="s">
        <v>65</v>
      </c>
      <c r="B28" s="5" t="s">
        <v>12</v>
      </c>
      <c r="C28" s="6" t="s">
        <v>18</v>
      </c>
      <c r="D28" s="59">
        <v>1</v>
      </c>
      <c r="E28" s="6" t="s">
        <v>20</v>
      </c>
      <c r="F28" s="7"/>
      <c r="G28" s="17">
        <f t="shared" ref="G28:G31" si="5">F28*D28</f>
        <v>0</v>
      </c>
      <c r="H28" s="31"/>
      <c r="I28" s="25"/>
    </row>
    <row r="29" spans="1:9" ht="19.5" customHeight="1" thickBot="1" x14ac:dyDescent="0.35">
      <c r="A29" s="16" t="s">
        <v>66</v>
      </c>
      <c r="B29" s="5" t="s">
        <v>13</v>
      </c>
      <c r="C29" s="6" t="s">
        <v>18</v>
      </c>
      <c r="D29" s="59">
        <v>1</v>
      </c>
      <c r="E29" s="6" t="s">
        <v>20</v>
      </c>
      <c r="F29" s="7"/>
      <c r="G29" s="17">
        <f t="shared" si="5"/>
        <v>0</v>
      </c>
      <c r="H29" s="31"/>
      <c r="I29" s="25"/>
    </row>
    <row r="30" spans="1:9" ht="61.5" customHeight="1" thickBot="1" x14ac:dyDescent="0.35">
      <c r="A30" s="16" t="s">
        <v>67</v>
      </c>
      <c r="B30" s="5" t="s">
        <v>19</v>
      </c>
      <c r="C30" s="6" t="s">
        <v>18</v>
      </c>
      <c r="D30" s="19">
        <v>1</v>
      </c>
      <c r="E30" s="6" t="s">
        <v>20</v>
      </c>
      <c r="F30" s="7"/>
      <c r="G30" s="17">
        <f t="shared" si="5"/>
        <v>0</v>
      </c>
      <c r="H30" s="31"/>
      <c r="I30" s="25"/>
    </row>
    <row r="31" spans="1:9" ht="23.4" customHeight="1" thickBot="1" x14ac:dyDescent="0.35">
      <c r="A31" s="16" t="s">
        <v>68</v>
      </c>
      <c r="B31" s="5" t="s">
        <v>40</v>
      </c>
      <c r="C31" s="6" t="s">
        <v>42</v>
      </c>
      <c r="D31" s="19">
        <v>3</v>
      </c>
      <c r="E31" s="6" t="s">
        <v>20</v>
      </c>
      <c r="F31" s="7"/>
      <c r="G31" s="17">
        <f t="shared" si="5"/>
        <v>0</v>
      </c>
      <c r="H31" s="32"/>
      <c r="I31" s="25"/>
    </row>
    <row r="32" spans="1:9" ht="18.600000000000001" thickBot="1" x14ac:dyDescent="0.35">
      <c r="A32" s="21"/>
      <c r="B32" s="8"/>
      <c r="C32" s="9"/>
      <c r="D32" s="55"/>
      <c r="E32" s="9"/>
      <c r="F32" s="22" t="s">
        <v>33</v>
      </c>
      <c r="G32" s="23">
        <f>SUM(G27:G31)+SUM(G22:G25)+SUM(G17:G20)+SUM(G12:G15)+SUM(G7:G10)</f>
        <v>0</v>
      </c>
      <c r="H32" s="24"/>
      <c r="I32" s="24"/>
    </row>
    <row r="33" spans="1:9" ht="18" thickBot="1" x14ac:dyDescent="0.35">
      <c r="A33" s="52" t="s">
        <v>30</v>
      </c>
      <c r="B33" s="53"/>
      <c r="C33" s="53"/>
      <c r="D33" s="53"/>
      <c r="E33" s="53"/>
      <c r="F33" s="53"/>
      <c r="G33" s="54"/>
      <c r="H33" s="15"/>
      <c r="I33" s="15"/>
    </row>
    <row r="34" spans="1:9" ht="18" thickBot="1" x14ac:dyDescent="0.35">
      <c r="A34" s="34" t="s">
        <v>8</v>
      </c>
      <c r="B34" s="35"/>
      <c r="C34" s="35"/>
      <c r="D34" s="35"/>
      <c r="E34" s="35"/>
      <c r="F34" s="35"/>
      <c r="G34" s="36"/>
      <c r="H34" s="15"/>
      <c r="I34" s="15"/>
    </row>
    <row r="35" spans="1:9" ht="40.200000000000003" customHeight="1" thickBot="1" x14ac:dyDescent="0.35">
      <c r="A35" s="16" t="s">
        <v>50</v>
      </c>
      <c r="B35" s="5" t="s">
        <v>38</v>
      </c>
      <c r="C35" s="6" t="s">
        <v>9</v>
      </c>
      <c r="D35" s="59">
        <v>49</v>
      </c>
      <c r="E35" s="6" t="s">
        <v>20</v>
      </c>
      <c r="F35" s="7"/>
      <c r="G35" s="20">
        <f>F35*D35</f>
        <v>0</v>
      </c>
      <c r="H35" s="18"/>
      <c r="I35" s="49"/>
    </row>
    <row r="36" spans="1:9" ht="18.600000000000001" thickBot="1" x14ac:dyDescent="0.35">
      <c r="A36" s="16" t="s">
        <v>51</v>
      </c>
      <c r="B36" s="5" t="s">
        <v>10</v>
      </c>
      <c r="C36" s="6" t="s">
        <v>9</v>
      </c>
      <c r="D36" s="59">
        <v>49</v>
      </c>
      <c r="E36" s="6" t="s">
        <v>20</v>
      </c>
      <c r="F36" s="7"/>
      <c r="G36" s="17">
        <f t="shared" ref="G36" si="6">F36*D36</f>
        <v>0</v>
      </c>
      <c r="H36" s="18"/>
      <c r="I36" s="50"/>
    </row>
    <row r="37" spans="1:9" ht="18.600000000000001" thickBot="1" x14ac:dyDescent="0.35">
      <c r="A37" s="16" t="s">
        <v>69</v>
      </c>
      <c r="B37" s="5" t="s">
        <v>35</v>
      </c>
      <c r="C37" s="6" t="s">
        <v>9</v>
      </c>
      <c r="D37" s="59">
        <v>49</v>
      </c>
      <c r="E37" s="6" t="s">
        <v>20</v>
      </c>
      <c r="F37" s="7"/>
      <c r="G37" s="17">
        <f t="shared" ref="G37:G38" si="7">F37*D37</f>
        <v>0</v>
      </c>
      <c r="H37" s="18"/>
      <c r="I37" s="50"/>
    </row>
    <row r="38" spans="1:9" ht="54.6" thickBot="1" x14ac:dyDescent="0.35">
      <c r="A38" s="16" t="s">
        <v>70</v>
      </c>
      <c r="B38" s="5" t="s">
        <v>19</v>
      </c>
      <c r="C38" s="6" t="s">
        <v>18</v>
      </c>
      <c r="D38" s="19">
        <v>1</v>
      </c>
      <c r="E38" s="6" t="s">
        <v>20</v>
      </c>
      <c r="F38" s="7"/>
      <c r="G38" s="17">
        <f t="shared" si="7"/>
        <v>0</v>
      </c>
      <c r="H38" s="18"/>
      <c r="I38" s="51"/>
    </row>
    <row r="39" spans="1:9" ht="18" thickBot="1" x14ac:dyDescent="0.35">
      <c r="A39" s="34" t="s">
        <v>22</v>
      </c>
      <c r="B39" s="35"/>
      <c r="C39" s="35"/>
      <c r="D39" s="35"/>
      <c r="E39" s="35"/>
      <c r="F39" s="35"/>
      <c r="G39" s="36"/>
      <c r="H39" s="15"/>
      <c r="I39" s="15"/>
    </row>
    <row r="40" spans="1:9" ht="17.399999999999999" customHeight="1" thickBot="1" x14ac:dyDescent="0.35">
      <c r="A40" s="16" t="s">
        <v>71</v>
      </c>
      <c r="B40" s="5" t="s">
        <v>14</v>
      </c>
      <c r="C40" s="6" t="s">
        <v>23</v>
      </c>
      <c r="D40" s="59">
        <v>182</v>
      </c>
      <c r="E40" s="6" t="s">
        <v>20</v>
      </c>
      <c r="F40" s="7"/>
      <c r="G40" s="20">
        <f>F40*D40</f>
        <v>0</v>
      </c>
      <c r="H40" s="18"/>
      <c r="I40" s="49"/>
    </row>
    <row r="41" spans="1:9" ht="18.600000000000001" thickBot="1" x14ac:dyDescent="0.35">
      <c r="A41" s="16" t="s">
        <v>72</v>
      </c>
      <c r="B41" s="5" t="s">
        <v>15</v>
      </c>
      <c r="C41" s="6" t="s">
        <v>23</v>
      </c>
      <c r="D41" s="59">
        <v>182</v>
      </c>
      <c r="E41" s="6" t="s">
        <v>20</v>
      </c>
      <c r="F41" s="7"/>
      <c r="G41" s="17">
        <f t="shared" ref="G41:G43" si="8">F41*D41</f>
        <v>0</v>
      </c>
      <c r="H41" s="18"/>
      <c r="I41" s="50"/>
    </row>
    <row r="42" spans="1:9" ht="18.600000000000001" thickBot="1" x14ac:dyDescent="0.35">
      <c r="A42" s="16" t="s">
        <v>73</v>
      </c>
      <c r="B42" s="5" t="s">
        <v>36</v>
      </c>
      <c r="C42" s="6" t="s">
        <v>23</v>
      </c>
      <c r="D42" s="59">
        <v>182</v>
      </c>
      <c r="E42" s="6" t="s">
        <v>20</v>
      </c>
      <c r="F42" s="7"/>
      <c r="G42" s="17">
        <f t="shared" si="8"/>
        <v>0</v>
      </c>
      <c r="H42" s="18"/>
      <c r="I42" s="50"/>
    </row>
    <row r="43" spans="1:9" ht="54.6" thickBot="1" x14ac:dyDescent="0.35">
      <c r="A43" s="16" t="s">
        <v>74</v>
      </c>
      <c r="B43" s="5" t="s">
        <v>19</v>
      </c>
      <c r="C43" s="6" t="s">
        <v>18</v>
      </c>
      <c r="D43" s="19">
        <v>1</v>
      </c>
      <c r="E43" s="6" t="s">
        <v>20</v>
      </c>
      <c r="F43" s="7"/>
      <c r="G43" s="17">
        <f t="shared" si="8"/>
        <v>0</v>
      </c>
      <c r="H43" s="18"/>
      <c r="I43" s="51"/>
    </row>
    <row r="44" spans="1:9" ht="18" thickBot="1" x14ac:dyDescent="0.35">
      <c r="A44" s="34" t="s">
        <v>25</v>
      </c>
      <c r="B44" s="35"/>
      <c r="C44" s="35"/>
      <c r="D44" s="35"/>
      <c r="E44" s="35"/>
      <c r="F44" s="35"/>
      <c r="G44" s="36"/>
      <c r="H44" s="15"/>
      <c r="I44" s="15"/>
    </row>
    <row r="45" spans="1:9" ht="17.399999999999999" customHeight="1" thickBot="1" x14ac:dyDescent="0.35">
      <c r="A45" s="16" t="s">
        <v>75</v>
      </c>
      <c r="B45" s="5" t="s">
        <v>11</v>
      </c>
      <c r="C45" s="6" t="s">
        <v>23</v>
      </c>
      <c r="D45" s="59">
        <v>182</v>
      </c>
      <c r="E45" s="6" t="s">
        <v>20</v>
      </c>
      <c r="F45" s="7"/>
      <c r="G45" s="20">
        <f>F45*D45</f>
        <v>0</v>
      </c>
      <c r="H45" s="18"/>
      <c r="I45" s="49"/>
    </row>
    <row r="46" spans="1:9" ht="18.600000000000001" thickBot="1" x14ac:dyDescent="0.35">
      <c r="A46" s="16" t="s">
        <v>76</v>
      </c>
      <c r="B46" s="5" t="s">
        <v>12</v>
      </c>
      <c r="C46" s="6" t="s">
        <v>23</v>
      </c>
      <c r="D46" s="59">
        <v>182</v>
      </c>
      <c r="E46" s="6" t="s">
        <v>20</v>
      </c>
      <c r="F46" s="7"/>
      <c r="G46" s="17">
        <f t="shared" ref="G46:G49" si="9">F46*D46</f>
        <v>0</v>
      </c>
      <c r="H46" s="18"/>
      <c r="I46" s="50"/>
    </row>
    <row r="47" spans="1:9" ht="18.600000000000001" thickBot="1" x14ac:dyDescent="0.35">
      <c r="A47" s="16" t="s">
        <v>77</v>
      </c>
      <c r="B47" s="5" t="s">
        <v>13</v>
      </c>
      <c r="C47" s="6" t="s">
        <v>23</v>
      </c>
      <c r="D47" s="59">
        <v>182</v>
      </c>
      <c r="E47" s="6" t="s">
        <v>20</v>
      </c>
      <c r="F47" s="7"/>
      <c r="G47" s="17">
        <f t="shared" si="9"/>
        <v>0</v>
      </c>
      <c r="H47" s="18"/>
      <c r="I47" s="51"/>
    </row>
    <row r="48" spans="1:9" ht="54.6" thickBot="1" x14ac:dyDescent="0.35">
      <c r="A48" s="16" t="s">
        <v>78</v>
      </c>
      <c r="B48" s="5" t="s">
        <v>19</v>
      </c>
      <c r="C48" s="6" t="s">
        <v>18</v>
      </c>
      <c r="D48" s="19">
        <v>1</v>
      </c>
      <c r="E48" s="6" t="s">
        <v>20</v>
      </c>
      <c r="F48" s="7"/>
      <c r="G48" s="17">
        <f t="shared" ref="G48" si="10">F48*D48</f>
        <v>0</v>
      </c>
      <c r="H48" s="18"/>
      <c r="I48" s="25"/>
    </row>
    <row r="49" spans="1:9" ht="18.600000000000001" thickBot="1" x14ac:dyDescent="0.35">
      <c r="A49" s="16" t="s">
        <v>79</v>
      </c>
      <c r="B49" s="5" t="s">
        <v>41</v>
      </c>
      <c r="C49" s="6" t="s">
        <v>43</v>
      </c>
      <c r="D49" s="19">
        <v>15.88</v>
      </c>
      <c r="E49" s="6" t="s">
        <v>20</v>
      </c>
      <c r="F49" s="7"/>
      <c r="G49" s="17">
        <f t="shared" si="9"/>
        <v>0</v>
      </c>
      <c r="H49" s="18"/>
      <c r="I49" s="25"/>
    </row>
    <row r="50" spans="1:9" ht="19.5" customHeight="1" thickBot="1" x14ac:dyDescent="0.35">
      <c r="A50" s="34" t="s">
        <v>26</v>
      </c>
      <c r="B50" s="35"/>
      <c r="C50" s="35"/>
      <c r="D50" s="35"/>
      <c r="E50" s="35"/>
      <c r="F50" s="35"/>
      <c r="G50" s="36"/>
      <c r="H50" s="29"/>
      <c r="I50" s="15"/>
    </row>
    <row r="51" spans="1:9" ht="17.399999999999999" customHeight="1" thickBot="1" x14ac:dyDescent="0.35">
      <c r="A51" s="16" t="s">
        <v>80</v>
      </c>
      <c r="B51" s="5" t="s">
        <v>39</v>
      </c>
      <c r="C51" s="6" t="s">
        <v>23</v>
      </c>
      <c r="D51" s="59">
        <v>182</v>
      </c>
      <c r="E51" s="6" t="s">
        <v>20</v>
      </c>
      <c r="F51" s="7"/>
      <c r="G51" s="20">
        <f>F51*D51</f>
        <v>0</v>
      </c>
      <c r="H51" s="18"/>
      <c r="I51" s="49"/>
    </row>
    <row r="52" spans="1:9" ht="18.600000000000001" thickBot="1" x14ac:dyDescent="0.35">
      <c r="A52" s="16" t="s">
        <v>81</v>
      </c>
      <c r="B52" s="5" t="s">
        <v>28</v>
      </c>
      <c r="C52" s="6" t="s">
        <v>23</v>
      </c>
      <c r="D52" s="59">
        <v>182</v>
      </c>
      <c r="E52" s="6" t="s">
        <v>20</v>
      </c>
      <c r="F52" s="7"/>
      <c r="G52" s="17">
        <f t="shared" ref="G52:G54" si="11">F52*D52</f>
        <v>0</v>
      </c>
      <c r="H52" s="18"/>
      <c r="I52" s="50"/>
    </row>
    <row r="53" spans="1:9" ht="18.600000000000001" thickBot="1" x14ac:dyDescent="0.35">
      <c r="A53" s="16" t="s">
        <v>82</v>
      </c>
      <c r="B53" s="5" t="s">
        <v>37</v>
      </c>
      <c r="C53" s="6" t="s">
        <v>23</v>
      </c>
      <c r="D53" s="59">
        <v>182</v>
      </c>
      <c r="E53" s="6" t="s">
        <v>20</v>
      </c>
      <c r="F53" s="7"/>
      <c r="G53" s="17">
        <f t="shared" si="11"/>
        <v>0</v>
      </c>
      <c r="H53" s="18"/>
      <c r="I53" s="50"/>
    </row>
    <row r="54" spans="1:9" ht="54.6" thickBot="1" x14ac:dyDescent="0.35">
      <c r="A54" s="16" t="s">
        <v>83</v>
      </c>
      <c r="B54" s="5" t="s">
        <v>19</v>
      </c>
      <c r="C54" s="6" t="s">
        <v>18</v>
      </c>
      <c r="D54" s="19">
        <v>1</v>
      </c>
      <c r="E54" s="6" t="s">
        <v>20</v>
      </c>
      <c r="F54" s="7"/>
      <c r="G54" s="17">
        <f t="shared" si="11"/>
        <v>0</v>
      </c>
      <c r="H54" s="18"/>
      <c r="I54" s="25"/>
    </row>
    <row r="55" spans="1:9" ht="19.5" customHeight="1" thickBot="1" x14ac:dyDescent="0.35">
      <c r="A55" s="21"/>
      <c r="B55" s="34" t="s">
        <v>44</v>
      </c>
      <c r="C55" s="35"/>
      <c r="D55" s="35"/>
      <c r="E55" s="35"/>
      <c r="F55" s="35"/>
      <c r="G55" s="35"/>
      <c r="H55" s="29"/>
      <c r="I55" s="15"/>
    </row>
    <row r="56" spans="1:9" ht="35.25" customHeight="1" thickBot="1" x14ac:dyDescent="0.35">
      <c r="A56" s="16" t="s">
        <v>84</v>
      </c>
      <c r="B56" s="5" t="s">
        <v>11</v>
      </c>
      <c r="C56" s="6" t="s">
        <v>18</v>
      </c>
      <c r="D56" s="59">
        <v>1</v>
      </c>
      <c r="E56" s="6" t="s">
        <v>20</v>
      </c>
      <c r="F56" s="7"/>
      <c r="G56" s="20">
        <f>F56*D56</f>
        <v>0</v>
      </c>
      <c r="H56" s="30"/>
      <c r="I56" s="25"/>
    </row>
    <row r="57" spans="1:9" ht="19.5" customHeight="1" thickBot="1" x14ac:dyDescent="0.35">
      <c r="A57" s="16" t="s">
        <v>85</v>
      </c>
      <c r="B57" s="5" t="s">
        <v>12</v>
      </c>
      <c r="C57" s="6" t="s">
        <v>18</v>
      </c>
      <c r="D57" s="59">
        <v>1</v>
      </c>
      <c r="E57" s="6" t="s">
        <v>20</v>
      </c>
      <c r="F57" s="7"/>
      <c r="G57" s="17">
        <f t="shared" ref="G57" si="12">F57*D57</f>
        <v>0</v>
      </c>
      <c r="H57" s="31"/>
      <c r="I57" s="25"/>
    </row>
    <row r="58" spans="1:9" ht="19.5" customHeight="1" thickBot="1" x14ac:dyDescent="0.35">
      <c r="A58" s="16" t="s">
        <v>86</v>
      </c>
      <c r="B58" s="5" t="s">
        <v>13</v>
      </c>
      <c r="C58" s="6" t="s">
        <v>18</v>
      </c>
      <c r="D58" s="59">
        <v>1</v>
      </c>
      <c r="E58" s="6" t="s">
        <v>20</v>
      </c>
      <c r="F58" s="7"/>
      <c r="G58" s="17">
        <f t="shared" ref="G58:G60" si="13">F58*D58</f>
        <v>0</v>
      </c>
      <c r="H58" s="31"/>
      <c r="I58" s="25"/>
    </row>
    <row r="59" spans="1:9" ht="61.5" customHeight="1" thickBot="1" x14ac:dyDescent="0.35">
      <c r="A59" s="16" t="s">
        <v>87</v>
      </c>
      <c r="B59" s="5" t="s">
        <v>19</v>
      </c>
      <c r="C59" s="6" t="s">
        <v>18</v>
      </c>
      <c r="D59" s="19">
        <v>1</v>
      </c>
      <c r="E59" s="6" t="s">
        <v>20</v>
      </c>
      <c r="F59" s="7"/>
      <c r="G59" s="17">
        <f t="shared" ref="G59" si="14">F59*D59</f>
        <v>0</v>
      </c>
      <c r="H59" s="31"/>
      <c r="I59" s="25"/>
    </row>
    <row r="60" spans="1:9" ht="28.5" customHeight="1" thickBot="1" x14ac:dyDescent="0.35">
      <c r="A60" s="16" t="s">
        <v>88</v>
      </c>
      <c r="B60" s="5" t="s">
        <v>40</v>
      </c>
      <c r="C60" s="6" t="s">
        <v>42</v>
      </c>
      <c r="D60" s="19">
        <v>3</v>
      </c>
      <c r="E60" s="6" t="s">
        <v>20</v>
      </c>
      <c r="F60" s="7"/>
      <c r="G60" s="17">
        <f t="shared" si="13"/>
        <v>0</v>
      </c>
      <c r="H60" s="32"/>
      <c r="I60" s="25"/>
    </row>
    <row r="61" spans="1:9" ht="18.600000000000001" thickBot="1" x14ac:dyDescent="0.35">
      <c r="A61" s="21"/>
      <c r="B61" s="8"/>
      <c r="C61" s="9"/>
      <c r="D61" s="55"/>
      <c r="E61" s="9"/>
      <c r="F61" s="22" t="s">
        <v>45</v>
      </c>
      <c r="G61" s="23">
        <f>SUM(G51:G54)+SUM(G56:G60)+SUM(G45:G49)+SUM(G40:G43)+SUM(G35:G38)</f>
        <v>0</v>
      </c>
      <c r="H61" s="24"/>
      <c r="I61" s="24"/>
    </row>
    <row r="62" spans="1:9" ht="18" thickBot="1" x14ac:dyDescent="0.35">
      <c r="A62" s="52" t="s">
        <v>31</v>
      </c>
      <c r="B62" s="53"/>
      <c r="C62" s="53"/>
      <c r="D62" s="53"/>
      <c r="E62" s="53"/>
      <c r="F62" s="53"/>
      <c r="G62" s="54"/>
      <c r="H62" s="15"/>
      <c r="I62" s="15"/>
    </row>
    <row r="63" spans="1:9" ht="18" thickBot="1" x14ac:dyDescent="0.35">
      <c r="A63" s="34" t="s">
        <v>8</v>
      </c>
      <c r="B63" s="35"/>
      <c r="C63" s="35"/>
      <c r="D63" s="35"/>
      <c r="E63" s="35"/>
      <c r="F63" s="35"/>
      <c r="G63" s="36"/>
      <c r="H63" s="15"/>
      <c r="I63" s="15"/>
    </row>
    <row r="64" spans="1:9" ht="40.200000000000003" customHeight="1" thickBot="1" x14ac:dyDescent="0.35">
      <c r="A64" s="16" t="s">
        <v>89</v>
      </c>
      <c r="B64" s="5" t="s">
        <v>38</v>
      </c>
      <c r="C64" s="6" t="s">
        <v>9</v>
      </c>
      <c r="D64" s="59">
        <v>32</v>
      </c>
      <c r="E64" s="6" t="s">
        <v>20</v>
      </c>
      <c r="F64" s="7"/>
      <c r="G64" s="20">
        <f>F64*D64</f>
        <v>0</v>
      </c>
      <c r="H64" s="18"/>
      <c r="I64" s="49"/>
    </row>
    <row r="65" spans="1:9" ht="18.600000000000001" thickBot="1" x14ac:dyDescent="0.35">
      <c r="A65" s="16" t="s">
        <v>90</v>
      </c>
      <c r="B65" s="5" t="s">
        <v>10</v>
      </c>
      <c r="C65" s="6" t="s">
        <v>9</v>
      </c>
      <c r="D65" s="59">
        <v>32</v>
      </c>
      <c r="E65" s="6" t="s">
        <v>20</v>
      </c>
      <c r="F65" s="7"/>
      <c r="G65" s="17">
        <f t="shared" ref="G65" si="15">F65*D65</f>
        <v>0</v>
      </c>
      <c r="H65" s="18"/>
      <c r="I65" s="50"/>
    </row>
    <row r="66" spans="1:9" ht="18.600000000000001" thickBot="1" x14ac:dyDescent="0.35">
      <c r="A66" s="16" t="s">
        <v>91</v>
      </c>
      <c r="B66" s="5" t="s">
        <v>35</v>
      </c>
      <c r="C66" s="6" t="s">
        <v>9</v>
      </c>
      <c r="D66" s="59">
        <v>32</v>
      </c>
      <c r="E66" s="6" t="s">
        <v>20</v>
      </c>
      <c r="F66" s="7"/>
      <c r="G66" s="17">
        <f t="shared" ref="G66:G67" si="16">F66*D66</f>
        <v>0</v>
      </c>
      <c r="H66" s="18"/>
      <c r="I66" s="50"/>
    </row>
    <row r="67" spans="1:9" ht="54.6" thickBot="1" x14ac:dyDescent="0.35">
      <c r="A67" s="16" t="s">
        <v>92</v>
      </c>
      <c r="B67" s="5" t="s">
        <v>19</v>
      </c>
      <c r="C67" s="6" t="s">
        <v>18</v>
      </c>
      <c r="D67" s="19">
        <v>1</v>
      </c>
      <c r="E67" s="6" t="s">
        <v>20</v>
      </c>
      <c r="F67" s="7"/>
      <c r="G67" s="17">
        <f t="shared" si="16"/>
        <v>0</v>
      </c>
      <c r="H67" s="18"/>
      <c r="I67" s="51"/>
    </row>
    <row r="68" spans="1:9" ht="18" thickBot="1" x14ac:dyDescent="0.35">
      <c r="A68" s="34" t="s">
        <v>22</v>
      </c>
      <c r="B68" s="35"/>
      <c r="C68" s="35"/>
      <c r="D68" s="35"/>
      <c r="E68" s="35"/>
      <c r="F68" s="35"/>
      <c r="G68" s="36"/>
      <c r="H68" s="15"/>
      <c r="I68" s="15"/>
    </row>
    <row r="69" spans="1:9" ht="17.399999999999999" customHeight="1" thickBot="1" x14ac:dyDescent="0.35">
      <c r="A69" s="16" t="s">
        <v>93</v>
      </c>
      <c r="B69" s="5" t="s">
        <v>14</v>
      </c>
      <c r="C69" s="6" t="s">
        <v>23</v>
      </c>
      <c r="D69" s="59">
        <v>129</v>
      </c>
      <c r="E69" s="6" t="s">
        <v>20</v>
      </c>
      <c r="F69" s="7"/>
      <c r="G69" s="20">
        <f>F69*D69</f>
        <v>0</v>
      </c>
      <c r="H69" s="18"/>
      <c r="I69" s="49"/>
    </row>
    <row r="70" spans="1:9" ht="18.600000000000001" thickBot="1" x14ac:dyDescent="0.35">
      <c r="A70" s="16" t="s">
        <v>94</v>
      </c>
      <c r="B70" s="5" t="s">
        <v>15</v>
      </c>
      <c r="C70" s="6" t="s">
        <v>23</v>
      </c>
      <c r="D70" s="59">
        <v>129</v>
      </c>
      <c r="E70" s="6" t="s">
        <v>20</v>
      </c>
      <c r="F70" s="7"/>
      <c r="G70" s="17">
        <f t="shared" ref="G70:G72" si="17">F70*D70</f>
        <v>0</v>
      </c>
      <c r="H70" s="18"/>
      <c r="I70" s="50"/>
    </row>
    <row r="71" spans="1:9" ht="18.600000000000001" thickBot="1" x14ac:dyDescent="0.35">
      <c r="A71" s="16" t="s">
        <v>95</v>
      </c>
      <c r="B71" s="5" t="s">
        <v>36</v>
      </c>
      <c r="C71" s="6" t="s">
        <v>23</v>
      </c>
      <c r="D71" s="59">
        <v>129</v>
      </c>
      <c r="E71" s="6" t="s">
        <v>20</v>
      </c>
      <c r="F71" s="7"/>
      <c r="G71" s="17">
        <f t="shared" si="17"/>
        <v>0</v>
      </c>
      <c r="H71" s="18"/>
      <c r="I71" s="50"/>
    </row>
    <row r="72" spans="1:9" ht="54.6" thickBot="1" x14ac:dyDescent="0.35">
      <c r="A72" s="16" t="s">
        <v>96</v>
      </c>
      <c r="B72" s="5" t="s">
        <v>19</v>
      </c>
      <c r="C72" s="6" t="s">
        <v>18</v>
      </c>
      <c r="D72" s="19">
        <v>1</v>
      </c>
      <c r="E72" s="6" t="s">
        <v>20</v>
      </c>
      <c r="F72" s="7"/>
      <c r="G72" s="17">
        <f t="shared" si="17"/>
        <v>0</v>
      </c>
      <c r="H72" s="18"/>
      <c r="I72" s="51"/>
    </row>
    <row r="73" spans="1:9" ht="18" thickBot="1" x14ac:dyDescent="0.35">
      <c r="A73" s="34" t="s">
        <v>25</v>
      </c>
      <c r="B73" s="35"/>
      <c r="C73" s="35"/>
      <c r="D73" s="35"/>
      <c r="E73" s="35"/>
      <c r="F73" s="35"/>
      <c r="G73" s="36"/>
      <c r="H73" s="15"/>
      <c r="I73" s="15"/>
    </row>
    <row r="74" spans="1:9" ht="17.399999999999999" customHeight="1" thickBot="1" x14ac:dyDescent="0.35">
      <c r="A74" s="16" t="s">
        <v>97</v>
      </c>
      <c r="B74" s="5" t="s">
        <v>11</v>
      </c>
      <c r="C74" s="6" t="s">
        <v>23</v>
      </c>
      <c r="D74" s="59">
        <v>129</v>
      </c>
      <c r="E74" s="6" t="s">
        <v>20</v>
      </c>
      <c r="F74" s="7"/>
      <c r="G74" s="20">
        <f>F74*D74</f>
        <v>0</v>
      </c>
      <c r="H74" s="18"/>
      <c r="I74" s="49"/>
    </row>
    <row r="75" spans="1:9" ht="18.600000000000001" thickBot="1" x14ac:dyDescent="0.35">
      <c r="A75" s="16" t="s">
        <v>98</v>
      </c>
      <c r="B75" s="5" t="s">
        <v>12</v>
      </c>
      <c r="C75" s="6" t="s">
        <v>23</v>
      </c>
      <c r="D75" s="59">
        <v>129</v>
      </c>
      <c r="E75" s="6" t="s">
        <v>20</v>
      </c>
      <c r="F75" s="7"/>
      <c r="G75" s="17">
        <f t="shared" ref="G75:G77" si="18">F75*D75</f>
        <v>0</v>
      </c>
      <c r="H75" s="18"/>
      <c r="I75" s="50"/>
    </row>
    <row r="76" spans="1:9" ht="18.600000000000001" thickBot="1" x14ac:dyDescent="0.35">
      <c r="A76" s="16" t="s">
        <v>99</v>
      </c>
      <c r="B76" s="5" t="s">
        <v>13</v>
      </c>
      <c r="C76" s="6" t="s">
        <v>23</v>
      </c>
      <c r="D76" s="59">
        <v>129</v>
      </c>
      <c r="E76" s="6" t="s">
        <v>20</v>
      </c>
      <c r="F76" s="7"/>
      <c r="G76" s="17">
        <f t="shared" si="18"/>
        <v>0</v>
      </c>
      <c r="H76" s="18"/>
      <c r="I76" s="51"/>
    </row>
    <row r="77" spans="1:9" ht="54.6" thickBot="1" x14ac:dyDescent="0.35">
      <c r="A77" s="16" t="s">
        <v>100</v>
      </c>
      <c r="B77" s="5" t="s">
        <v>19</v>
      </c>
      <c r="C77" s="6" t="s">
        <v>18</v>
      </c>
      <c r="D77" s="19">
        <v>1</v>
      </c>
      <c r="E77" s="6" t="s">
        <v>20</v>
      </c>
      <c r="F77" s="7"/>
      <c r="G77" s="17">
        <f t="shared" si="18"/>
        <v>0</v>
      </c>
      <c r="H77" s="18"/>
      <c r="I77" s="25"/>
    </row>
    <row r="78" spans="1:9" ht="18" thickBot="1" x14ac:dyDescent="0.35">
      <c r="A78" s="34" t="s">
        <v>26</v>
      </c>
      <c r="B78" s="35"/>
      <c r="C78" s="35"/>
      <c r="D78" s="35"/>
      <c r="E78" s="35"/>
      <c r="F78" s="35"/>
      <c r="G78" s="36"/>
      <c r="H78" s="15"/>
      <c r="I78" s="15"/>
    </row>
    <row r="79" spans="1:9" ht="17.399999999999999" customHeight="1" thickBot="1" x14ac:dyDescent="0.35">
      <c r="A79" s="16" t="s">
        <v>101</v>
      </c>
      <c r="B79" s="5" t="s">
        <v>27</v>
      </c>
      <c r="C79" s="6" t="s">
        <v>23</v>
      </c>
      <c r="D79" s="59">
        <v>129</v>
      </c>
      <c r="E79" s="6" t="s">
        <v>20</v>
      </c>
      <c r="F79" s="7"/>
      <c r="G79" s="20">
        <f>F79*D79</f>
        <v>0</v>
      </c>
      <c r="H79" s="18"/>
      <c r="I79" s="49"/>
    </row>
    <row r="80" spans="1:9" ht="18.600000000000001" thickBot="1" x14ac:dyDescent="0.35">
      <c r="A80" s="16" t="s">
        <v>102</v>
      </c>
      <c r="B80" s="5" t="s">
        <v>28</v>
      </c>
      <c r="C80" s="6" t="s">
        <v>23</v>
      </c>
      <c r="D80" s="59">
        <v>129</v>
      </c>
      <c r="E80" s="6" t="s">
        <v>20</v>
      </c>
      <c r="F80" s="7"/>
      <c r="G80" s="17">
        <f t="shared" ref="G80:G82" si="19">F80*D80</f>
        <v>0</v>
      </c>
      <c r="H80" s="18"/>
      <c r="I80" s="50"/>
    </row>
    <row r="81" spans="1:9" ht="18.600000000000001" thickBot="1" x14ac:dyDescent="0.35">
      <c r="A81" s="16" t="s">
        <v>103</v>
      </c>
      <c r="B81" s="5" t="s">
        <v>29</v>
      </c>
      <c r="C81" s="6" t="s">
        <v>23</v>
      </c>
      <c r="D81" s="59">
        <v>129</v>
      </c>
      <c r="E81" s="6" t="s">
        <v>20</v>
      </c>
      <c r="F81" s="7"/>
      <c r="G81" s="17">
        <f t="shared" si="19"/>
        <v>0</v>
      </c>
      <c r="H81" s="18"/>
      <c r="I81" s="50"/>
    </row>
    <row r="82" spans="1:9" ht="54.6" thickBot="1" x14ac:dyDescent="0.35">
      <c r="A82" s="16" t="s">
        <v>104</v>
      </c>
      <c r="B82" s="5" t="s">
        <v>19</v>
      </c>
      <c r="C82" s="6" t="s">
        <v>18</v>
      </c>
      <c r="D82" s="19">
        <v>1</v>
      </c>
      <c r="E82" s="6" t="s">
        <v>20</v>
      </c>
      <c r="F82" s="7"/>
      <c r="G82" s="17">
        <f t="shared" si="19"/>
        <v>0</v>
      </c>
      <c r="H82" s="18"/>
      <c r="I82" s="25"/>
    </row>
    <row r="83" spans="1:9" ht="18.600000000000001" thickBot="1" x14ac:dyDescent="0.35">
      <c r="A83" s="21"/>
      <c r="B83" s="8"/>
      <c r="C83" s="9"/>
      <c r="D83" s="55"/>
      <c r="E83" s="9"/>
      <c r="F83" s="22" t="s">
        <v>32</v>
      </c>
      <c r="G83" s="23">
        <f>SUM(G64:G67)+SUM(G69:G72)+SUM(G74:G77)+SUM(G79:G82)</f>
        <v>0</v>
      </c>
      <c r="H83" s="24"/>
      <c r="I83" s="24"/>
    </row>
    <row r="84" spans="1:9" ht="21" thickBot="1" x14ac:dyDescent="0.35">
      <c r="A84" s="21"/>
      <c r="B84" s="8"/>
      <c r="C84" s="9"/>
      <c r="D84" s="55"/>
      <c r="E84" s="9"/>
      <c r="F84" s="27" t="s">
        <v>34</v>
      </c>
      <c r="G84" s="28">
        <f>G32+G61+G83</f>
        <v>0</v>
      </c>
      <c r="H84" s="26"/>
      <c r="I84" s="26"/>
    </row>
    <row r="86" spans="1:9" x14ac:dyDescent="0.3">
      <c r="G86" s="33"/>
    </row>
  </sheetData>
  <mergeCells count="37">
    <mergeCell ref="A33:G33"/>
    <mergeCell ref="B26:G26"/>
    <mergeCell ref="B55:G55"/>
    <mergeCell ref="A68:G68"/>
    <mergeCell ref="I69:I72"/>
    <mergeCell ref="A73:G73"/>
    <mergeCell ref="I74:I76"/>
    <mergeCell ref="A78:G78"/>
    <mergeCell ref="I22:I24"/>
    <mergeCell ref="A21:G21"/>
    <mergeCell ref="I17:I19"/>
    <mergeCell ref="A16:G16"/>
    <mergeCell ref="I12:I15"/>
    <mergeCell ref="I64:I67"/>
    <mergeCell ref="A34:G34"/>
    <mergeCell ref="I35:I38"/>
    <mergeCell ref="A39:G39"/>
    <mergeCell ref="I40:I43"/>
    <mergeCell ref="A44:G44"/>
    <mergeCell ref="I45:I47"/>
    <mergeCell ref="A50:G50"/>
    <mergeCell ref="I51:I53"/>
    <mergeCell ref="A11:G11"/>
    <mergeCell ref="I2:I3"/>
    <mergeCell ref="H2:H3"/>
    <mergeCell ref="A1:G1"/>
    <mergeCell ref="B2:B3"/>
    <mergeCell ref="D2:D3"/>
    <mergeCell ref="E2:E3"/>
    <mergeCell ref="F2:F3"/>
    <mergeCell ref="G2:G3"/>
    <mergeCell ref="I79:I81"/>
    <mergeCell ref="I7:I10"/>
    <mergeCell ref="A6:G6"/>
    <mergeCell ref="A5:G5"/>
    <mergeCell ref="A62:G62"/>
    <mergeCell ref="A63:G63"/>
  </mergeCells>
  <pageMargins left="0.25" right="0.25" top="0.75" bottom="0.75" header="0.3" footer="0.3"/>
  <pageSetup paperSize="8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Огнева Анастасия Дмитриевна</dc:creator>
  <cp:lastModifiedBy>Огнева Анастасия Дмитриевна</cp:lastModifiedBy>
  <cp:lastPrinted>2024-06-13T16:49:16Z</cp:lastPrinted>
  <dcterms:created xsi:type="dcterms:W3CDTF">2015-06-05T18:19:34Z</dcterms:created>
  <dcterms:modified xsi:type="dcterms:W3CDTF">2024-06-17T09:52:00Z</dcterms:modified>
</cp:coreProperties>
</file>