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1530" windowWidth="15600" windowHeight="10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<sst xmlns="http://schemas.openxmlformats.org/spreadsheetml/2006/main" count="67" uniqueCount="53">
  <si>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№ п/п</t>
  </si>
  <si>
    <t>Условия оплаты</t>
  </si>
  <si>
    <t>Предпроектное обследование объекта</t>
  </si>
  <si>
    <t>Наименование</t>
  </si>
  <si>
    <t>(Подпись)</t>
  </si>
  <si>
    <t>(Ф.И.О.)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</si>
  <si>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</si>
  <si>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</si>
  <si>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</si>
  <si>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</si>
  <si>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№ технологич. позиции</t>
  </si>
  <si>
    <t xml:space="preserve">СТОИМОСТЬ ЗАКУПКИ С УЧЕТОМ РАБОЧЕГО КАПИТАЛА </t>
  </si>
  <si>
    <t>Прочее</t>
  </si>
  <si>
    <t>Х</t>
  </si>
  <si>
    <t>Обменный курс  (на дату создания конкурентного листа)</t>
  </si>
  <si>
    <t>Руб.</t>
  </si>
  <si>
    <t>х</t>
  </si>
  <si>
    <t>шт</t>
  </si>
  <si>
    <t>Объем и сроки предоставляемой документации</t>
  </si>
  <si>
    <t>ИНН:</t>
  </si>
  <si>
    <t>КПП:</t>
  </si>
  <si>
    <t xml:space="preserve">Наименование </t>
  </si>
  <si>
    <t>(заполняет Подрядчик)</t>
  </si>
  <si>
    <t>ОРГН:</t>
  </si>
  <si>
    <t>ОКПО:</t>
  </si>
  <si>
    <t>ОКТМО:</t>
  </si>
  <si>
    <t>Требование АО «Дальтрансуголь»</t>
  </si>
  <si>
    <t>Кол-во работ</t>
  </si>
  <si>
    <t>Допускаемый авансовый платеж, не более 10% от стоимости Договора, остальная оплата по факту выполнения работ, в соответствии с этапами Календарного графика производства работ (Приложение №3 к Договору), после подписания сторонами №КС-2 и №КС-3; после завершения всех предусмотренных договором работ и устранения выявленных дефектов, в срок не позднее 10 банковских дней с момента подписания двустороннего акта приема-передачи выполненных работ</t>
  </si>
  <si>
    <t>До подписания Договора</t>
  </si>
  <si>
    <t>В соответствие с требованиями Документации о закупке</t>
  </si>
  <si>
    <t>Наименование Исполнителя:</t>
  </si>
  <si>
    <t>Исполнитель</t>
  </si>
  <si>
    <t>Место оказания услуг</t>
  </si>
  <si>
    <t>ИТОГО СТОИМОСТЬ УСЛУГ</t>
  </si>
  <si>
    <t>Исполнитель гарантирует Заказчику оказание услуг в соответсвии с действующим законодательством</t>
  </si>
  <si>
    <t>Гарантии на оказанные услуги</t>
  </si>
  <si>
    <t>Срок оказания услуг</t>
  </si>
  <si>
    <t>(Должность уполномоченного представителя Исполнителя)</t>
  </si>
  <si>
    <t>Предложение Исполнитель</t>
  </si>
  <si>
    <t>Наименование услуги</t>
  </si>
  <si>
    <t>Количество</t>
  </si>
  <si>
    <t>Цена за ед.услуги без НДС</t>
  </si>
  <si>
    <t>Итого без  НДС</t>
  </si>
  <si>
    <t>682860, Хабаровский край Межселенная территория Ванинского района, западнее мыса Мучукей-Дуа</t>
  </si>
  <si>
    <t>В соответствии с Техническим заданием</t>
  </si>
  <si>
    <t xml:space="preserve">
Коммерческое предложение. Документация о закупке №88 от 27.03.2024 г.
Услуги по поддержанию в постоянной готовности сил и средств для выполнения работ по локализации и ликвидации ЧС на ОПО АО «Дальтрансуголь», в том числе выполнение газоспасательных работ, связанных с ликвидацией (локализацией) ЧС </t>
  </si>
  <si>
    <t xml:space="preserve">В соответствии с Техническим заданием (Приложение № 1 к Договору) 
</t>
  </si>
  <si>
    <t>Приложение №4 к Договору</t>
  </si>
  <si>
    <t xml:space="preserve">Услуги по поддержанию в постоянной готовности сил и средств для выполнения работ по локализации и ликвидации ЧС на ОПО АО «Дальтрансуголь», в том числе выполнение газоспасательных работ, связанных с ликвидацией (локализацией) ЧС </t>
  </si>
  <si>
    <t xml:space="preserve"> В итоговую стоимость предложения не входит НДС в размере 20% что состовляет _________рублей (данная информация заполняется участником, который является плательщиком НДС).
В итоговую стоимость предложения входят:все затраты, обязательные платежи и все иные расходы, связанные с исполнением договора без НДС.</t>
  </si>
  <si>
    <t xml:space="preserve">Осуществляется в течение 15 (пятнадцати) рабочих дней с даты подписания двустороннего Акта приема-передачи оказанных услуг </t>
  </si>
  <si>
    <t>с 01.05.2024 г. по 30.04.2025 г. включительно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</si>
</sst>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5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i/>
      <sz val="12"/>
      <color indexed="12"/>
      <name val="Arial Cyr"/>
      <family val="0"/>
    </font>
    <font>
      <sz val="11"/>
      <color indexed="12"/>
      <name val="Arial"/>
      <family val="2"/>
    </font>
    <font>
      <i/>
      <sz val="8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55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4" fillId="34" borderId="0" xfId="0" applyFont="1" applyFill="1" applyAlignment="1">
      <alignment/>
    </xf>
    <xf numFmtId="0" fontId="5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55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15" fillId="0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9" fontId="0" fillId="0" borderId="0" xfId="57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15" fillId="33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justify" wrapText="1"/>
    </xf>
    <xf numFmtId="0" fontId="16" fillId="0" borderId="24" xfId="0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6" fillId="0" borderId="24" xfId="0" applyNumberFormat="1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left" vertical="center" wrapText="1"/>
    </xf>
    <xf numFmtId="0" fontId="15" fillId="35" borderId="43" xfId="0" applyFont="1" applyFill="1" applyBorder="1" applyAlignment="1">
      <alignment horizontal="left" vertical="center" wrapText="1"/>
    </xf>
    <xf numFmtId="0" fontId="15" fillId="35" borderId="5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4" fontId="17" fillId="33" borderId="47" xfId="0" applyNumberFormat="1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2" fontId="15" fillId="35" borderId="23" xfId="0" applyNumberFormat="1" applyFont="1" applyFill="1" applyBorder="1" applyAlignment="1">
      <alignment horizontal="left" vertical="center" wrapText="1"/>
    </xf>
    <xf numFmtId="2" fontId="15" fillId="35" borderId="24" xfId="0" applyNumberFormat="1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82" zoomScaleNormal="82" workbookViewId="0" topLeftCell="A4">
      <selection activeCell="G19" sqref="G19"/>
    </sheetView>
  </sheetViews>
  <sheetFormatPr defaultColWidth="9.00390625" defaultRowHeight="12.75"/>
  <cols>
    <col min="1" max="1" width="7.875" style="0" customWidth="1"/>
    <col min="2" max="2" width="6.375" style="0" customWidth="1"/>
    <col min="3" max="3" width="14.375" style="0" customWidth="1"/>
    <col min="4" max="4" width="8.125" style="0" hidden="1" customWidth="1"/>
    <col min="5" max="5" width="1.00390625" style="0" hidden="1" customWidth="1"/>
    <col min="6" max="6" width="28.875" style="0" customWidth="1"/>
    <col min="7" max="7" width="83.00390625" style="0" customWidth="1"/>
    <col min="8" max="8" width="18.75390625" style="0" customWidth="1"/>
    <col min="9" max="9" width="12.375" style="0" customWidth="1"/>
    <col min="10" max="10" width="17.375" style="0" customWidth="1"/>
    <col min="11" max="11" width="23.25390625" style="0" customWidth="1"/>
  </cols>
  <sheetData>
    <row r="1" spans="1:11" ht="117.75" customHeight="1">
      <c r="A1" s="17"/>
      <c r="D1" s="37"/>
      <c r="E1" s="37"/>
      <c r="G1" s="38"/>
      <c r="H1" s="154" t="s">
        <v>46</v>
      </c>
      <c r="I1" s="154"/>
      <c r="J1" s="154"/>
      <c r="K1" s="154"/>
    </row>
    <row r="2" spans="1:13" ht="15.75" customHeight="1">
      <c r="A2" s="164"/>
      <c r="B2" s="164"/>
      <c r="C2" s="164"/>
      <c r="D2" s="164"/>
      <c r="E2" s="164"/>
      <c r="F2" s="164"/>
      <c r="G2" s="38"/>
      <c r="H2" s="22"/>
      <c r="I2" s="20"/>
      <c r="J2" s="20"/>
      <c r="K2" s="20"/>
      <c r="M2" s="45"/>
    </row>
    <row r="3" spans="1:11" ht="18.75">
      <c r="A3" s="18" t="s">
        <v>31</v>
      </c>
      <c r="B3" s="19"/>
      <c r="C3" s="19"/>
      <c r="E3" s="9"/>
      <c r="F3" s="9"/>
      <c r="G3" s="38"/>
      <c r="H3" s="21"/>
      <c r="I3" s="21"/>
      <c r="J3" s="21"/>
      <c r="K3" s="21"/>
    </row>
    <row r="4" spans="1:7" ht="15.75">
      <c r="A4" s="1"/>
      <c r="E4" s="10"/>
      <c r="F4" s="10" t="s">
        <v>22</v>
      </c>
      <c r="G4" s="2"/>
    </row>
    <row r="5" spans="1:11" s="5" customFormat="1" ht="16.5" customHeight="1" thickBot="1">
      <c r="A5" s="7"/>
      <c r="B5" s="7" t="s">
        <v>19</v>
      </c>
      <c r="C5" s="7"/>
      <c r="D5" s="7"/>
      <c r="E5" s="7"/>
      <c r="F5" s="47" t="s">
        <v>20</v>
      </c>
      <c r="G5" s="46" t="s">
        <v>23</v>
      </c>
      <c r="H5" s="7" t="s">
        <v>24</v>
      </c>
      <c r="I5" s="7"/>
      <c r="J5" s="7"/>
      <c r="K5" s="7" t="s">
        <v>25</v>
      </c>
    </row>
    <row r="6" spans="1:11" ht="34.5" customHeight="1" thickBot="1">
      <c r="A6" s="35" t="s">
        <v>0</v>
      </c>
      <c r="B6" s="165" t="s">
        <v>3</v>
      </c>
      <c r="C6" s="166"/>
      <c r="D6" s="166"/>
      <c r="E6" s="166"/>
      <c r="F6" s="167"/>
      <c r="G6" s="8" t="s">
        <v>26</v>
      </c>
      <c r="H6" s="155" t="s">
        <v>39</v>
      </c>
      <c r="I6" s="156"/>
      <c r="J6" s="156"/>
      <c r="K6" s="157"/>
    </row>
    <row r="7" spans="1:11" ht="15.75" customHeight="1" thickBot="1">
      <c r="A7" s="36">
        <v>1</v>
      </c>
      <c r="B7" s="165">
        <v>2</v>
      </c>
      <c r="C7" s="166"/>
      <c r="D7" s="166"/>
      <c r="E7" s="166"/>
      <c r="F7" s="167"/>
      <c r="G7" s="8">
        <v>3</v>
      </c>
      <c r="H7" s="161">
        <v>4</v>
      </c>
      <c r="I7" s="162"/>
      <c r="J7" s="162"/>
      <c r="K7" s="163"/>
    </row>
    <row r="8" spans="1:11" ht="116.25" customHeight="1" thickBot="1">
      <c r="A8" s="39">
        <v>1</v>
      </c>
      <c r="B8" s="168" t="s">
        <v>32</v>
      </c>
      <c r="C8" s="169"/>
      <c r="D8" s="169"/>
      <c r="E8" s="169"/>
      <c r="F8" s="170"/>
      <c r="G8" s="62" t="s">
        <v>47</v>
      </c>
      <c r="H8" s="158"/>
      <c r="I8" s="159"/>
      <c r="J8" s="159"/>
      <c r="K8" s="160"/>
    </row>
    <row r="9" spans="1:11" ht="24" customHeight="1" thickBot="1">
      <c r="A9" s="49">
        <v>2</v>
      </c>
      <c r="B9" s="95" t="s">
        <v>6</v>
      </c>
      <c r="C9" s="96"/>
      <c r="D9" s="97"/>
      <c r="E9" s="97"/>
      <c r="F9" s="98"/>
      <c r="G9" s="58"/>
      <c r="H9" s="103"/>
      <c r="I9" s="104"/>
      <c r="J9" s="105"/>
      <c r="K9" s="106"/>
    </row>
    <row r="10" spans="1:11" ht="32.25" thickBot="1">
      <c r="A10" s="49">
        <v>3</v>
      </c>
      <c r="B10" s="95" t="s">
        <v>33</v>
      </c>
      <c r="C10" s="96"/>
      <c r="D10" s="97"/>
      <c r="E10" s="97"/>
      <c r="F10" s="98"/>
      <c r="G10" s="65" t="s">
        <v>44</v>
      </c>
      <c r="H10" s="103"/>
      <c r="I10" s="104"/>
      <c r="J10" s="105"/>
      <c r="K10" s="106"/>
    </row>
    <row r="11" spans="1:11" ht="30.75" customHeight="1" thickBot="1">
      <c r="A11" s="49">
        <v>4</v>
      </c>
      <c r="B11" s="95" t="s">
        <v>7</v>
      </c>
      <c r="C11" s="96"/>
      <c r="D11" s="97"/>
      <c r="E11" s="97"/>
      <c r="F11" s="98"/>
      <c r="G11" s="57" t="s">
        <v>15</v>
      </c>
      <c r="H11" s="103"/>
      <c r="I11" s="104"/>
      <c r="J11" s="105"/>
      <c r="K11" s="106"/>
    </row>
    <row r="12" spans="1:11" ht="24" customHeight="1" hidden="1">
      <c r="A12" s="39">
        <v>5</v>
      </c>
      <c r="B12" s="99" t="s">
        <v>14</v>
      </c>
      <c r="C12" s="100"/>
      <c r="D12" s="101"/>
      <c r="E12" s="101"/>
      <c r="F12" s="102"/>
      <c r="G12" s="59" t="s">
        <v>13</v>
      </c>
      <c r="H12" s="110" t="s">
        <v>13</v>
      </c>
      <c r="I12" s="111"/>
      <c r="J12" s="112"/>
      <c r="K12" s="113"/>
    </row>
    <row r="13" spans="1:11" ht="24" customHeight="1" thickBot="1">
      <c r="A13" s="39"/>
      <c r="B13" s="119"/>
      <c r="C13" s="120"/>
      <c r="D13" s="120"/>
      <c r="E13" s="120"/>
      <c r="F13" s="121"/>
      <c r="G13" s="82"/>
      <c r="H13" s="78"/>
      <c r="I13" s="79"/>
      <c r="J13" s="80"/>
      <c r="K13" s="81"/>
    </row>
    <row r="14" spans="1:11" ht="33.75" customHeight="1" thickBot="1">
      <c r="A14" s="49">
        <v>5</v>
      </c>
      <c r="B14" s="95" t="s">
        <v>8</v>
      </c>
      <c r="C14" s="96"/>
      <c r="D14" s="97"/>
      <c r="E14" s="97"/>
      <c r="F14" s="98"/>
      <c r="G14" s="61" t="s">
        <v>29</v>
      </c>
      <c r="H14" s="103"/>
      <c r="I14" s="104"/>
      <c r="J14" s="105"/>
      <c r="K14" s="106"/>
    </row>
    <row r="15" spans="1:11" ht="74.25" customHeight="1" thickBot="1">
      <c r="A15" s="49">
        <v>6</v>
      </c>
      <c r="B15" s="50" t="s">
        <v>0</v>
      </c>
      <c r="C15" s="41" t="s">
        <v>27</v>
      </c>
      <c r="D15" s="40" t="s">
        <v>9</v>
      </c>
      <c r="E15" s="40" t="s">
        <v>10</v>
      </c>
      <c r="F15" s="68" t="s">
        <v>21</v>
      </c>
      <c r="G15" s="63" t="s">
        <v>40</v>
      </c>
      <c r="H15" s="70" t="s">
        <v>41</v>
      </c>
      <c r="I15" s="71" t="s">
        <v>42</v>
      </c>
      <c r="J15" s="83" t="s">
        <v>43</v>
      </c>
      <c r="K15" s="84"/>
    </row>
    <row r="16" spans="1:11" ht="30" customHeight="1">
      <c r="A16" s="89"/>
      <c r="B16" s="87"/>
      <c r="C16" s="85" t="s">
        <v>45</v>
      </c>
      <c r="D16" s="52"/>
      <c r="E16" s="51"/>
      <c r="F16" s="114" t="s">
        <v>49</v>
      </c>
      <c r="G16" s="116" t="s">
        <v>48</v>
      </c>
      <c r="H16" s="117"/>
      <c r="I16" s="117"/>
      <c r="J16" s="117"/>
      <c r="K16" s="118"/>
    </row>
    <row r="17" spans="1:11" ht="28.5" customHeight="1">
      <c r="A17" s="90"/>
      <c r="B17" s="88"/>
      <c r="C17" s="86"/>
      <c r="D17" s="67"/>
      <c r="E17" s="67"/>
      <c r="F17" s="115"/>
      <c r="G17" s="73"/>
      <c r="H17" s="72"/>
      <c r="I17" s="72"/>
      <c r="J17" s="91"/>
      <c r="K17" s="92"/>
    </row>
    <row r="18" spans="1:11" ht="28.5" customHeight="1">
      <c r="A18" s="90"/>
      <c r="B18" s="88"/>
      <c r="C18" s="86"/>
      <c r="D18" s="67"/>
      <c r="E18" s="67"/>
      <c r="F18" s="115"/>
      <c r="G18" s="74"/>
      <c r="H18" s="72"/>
      <c r="I18" s="72"/>
      <c r="J18" s="91"/>
      <c r="K18" s="92"/>
    </row>
    <row r="19" spans="1:11" ht="28.5" customHeight="1">
      <c r="A19" s="90"/>
      <c r="B19" s="88"/>
      <c r="C19" s="86"/>
      <c r="D19" s="67"/>
      <c r="E19" s="67"/>
      <c r="F19" s="115"/>
      <c r="G19" s="74"/>
      <c r="H19" s="72"/>
      <c r="I19" s="72"/>
      <c r="J19" s="91"/>
      <c r="K19" s="92"/>
    </row>
    <row r="20" spans="1:11" ht="28.5" customHeight="1">
      <c r="A20" s="90"/>
      <c r="B20" s="88"/>
      <c r="C20" s="86"/>
      <c r="D20" s="67"/>
      <c r="E20" s="67"/>
      <c r="F20" s="115"/>
      <c r="G20" s="74"/>
      <c r="H20" s="72"/>
      <c r="I20" s="72"/>
      <c r="J20" s="91"/>
      <c r="K20" s="92"/>
    </row>
    <row r="21" spans="1:11" ht="28.5" customHeight="1">
      <c r="A21" s="90"/>
      <c r="B21" s="88"/>
      <c r="C21" s="86"/>
      <c r="D21" s="67"/>
      <c r="E21" s="67"/>
      <c r="F21" s="115"/>
      <c r="G21" s="74"/>
      <c r="H21" s="72"/>
      <c r="I21" s="72"/>
      <c r="J21" s="76"/>
      <c r="K21" s="77"/>
    </row>
    <row r="22" spans="1:11" ht="28.5" customHeight="1">
      <c r="A22" s="90"/>
      <c r="B22" s="88"/>
      <c r="C22" s="86"/>
      <c r="D22" s="67"/>
      <c r="E22" s="67"/>
      <c r="F22" s="115"/>
      <c r="G22" s="74"/>
      <c r="H22" s="72"/>
      <c r="I22" s="72"/>
      <c r="J22" s="76"/>
      <c r="K22" s="77"/>
    </row>
    <row r="23" spans="1:11" ht="28.5" customHeight="1">
      <c r="A23" s="90"/>
      <c r="B23" s="88"/>
      <c r="C23" s="86"/>
      <c r="D23" s="67"/>
      <c r="E23" s="67"/>
      <c r="F23" s="115"/>
      <c r="G23" s="74"/>
      <c r="H23" s="72"/>
      <c r="I23" s="72"/>
      <c r="J23" s="76"/>
      <c r="K23" s="77"/>
    </row>
    <row r="24" spans="1:11" ht="28.5" customHeight="1">
      <c r="A24" s="90"/>
      <c r="B24" s="88"/>
      <c r="C24" s="86"/>
      <c r="D24" s="67"/>
      <c r="E24" s="67"/>
      <c r="F24" s="115"/>
      <c r="G24" s="74"/>
      <c r="H24" s="72"/>
      <c r="I24" s="72"/>
      <c r="J24" s="76"/>
      <c r="K24" s="77"/>
    </row>
    <row r="25" spans="1:11" ht="28.5" customHeight="1">
      <c r="A25" s="90"/>
      <c r="B25" s="88"/>
      <c r="C25" s="86"/>
      <c r="D25" s="67"/>
      <c r="E25" s="67"/>
      <c r="F25" s="115"/>
      <c r="G25" s="74"/>
      <c r="H25" s="72"/>
      <c r="I25" s="72"/>
      <c r="J25" s="76"/>
      <c r="K25" s="77"/>
    </row>
    <row r="26" spans="1:11" ht="28.5" customHeight="1" thickBot="1">
      <c r="A26" s="90"/>
      <c r="B26" s="88"/>
      <c r="C26" s="86"/>
      <c r="D26" s="67"/>
      <c r="E26" s="67"/>
      <c r="F26" s="115"/>
      <c r="G26" s="75"/>
      <c r="H26" s="72"/>
      <c r="I26" s="72"/>
      <c r="J26" s="91"/>
      <c r="K26" s="92"/>
    </row>
    <row r="27" spans="1:13" s="3" customFormat="1" ht="96.75" customHeight="1" thickBot="1">
      <c r="A27" s="49">
        <v>7</v>
      </c>
      <c r="B27" s="141" t="s">
        <v>34</v>
      </c>
      <c r="C27" s="142"/>
      <c r="D27" s="142"/>
      <c r="E27" s="142"/>
      <c r="F27" s="142"/>
      <c r="G27" s="69" t="s">
        <v>50</v>
      </c>
      <c r="H27" s="143"/>
      <c r="I27" s="144"/>
      <c r="J27" s="144"/>
      <c r="K27" s="145"/>
      <c r="L27" s="4"/>
      <c r="M27" s="4"/>
    </row>
    <row r="28" spans="1:11" ht="389.25" customHeight="1" thickBot="1">
      <c r="A28" s="49">
        <v>8</v>
      </c>
      <c r="B28" s="107" t="s">
        <v>1</v>
      </c>
      <c r="C28" s="108"/>
      <c r="D28" s="108"/>
      <c r="E28" s="108"/>
      <c r="F28" s="109"/>
      <c r="G28" s="66" t="s">
        <v>51</v>
      </c>
      <c r="H28" s="138"/>
      <c r="I28" s="139"/>
      <c r="J28" s="139"/>
      <c r="K28" s="140"/>
    </row>
    <row r="29" spans="1:11" ht="35.25" customHeight="1" hidden="1">
      <c r="A29" s="39">
        <v>19</v>
      </c>
      <c r="B29" s="93" t="s">
        <v>11</v>
      </c>
      <c r="C29" s="94"/>
      <c r="D29" s="94"/>
      <c r="E29" s="94"/>
      <c r="F29" s="94"/>
      <c r="G29" s="60" t="s">
        <v>28</v>
      </c>
      <c r="H29" s="148" t="s">
        <v>16</v>
      </c>
      <c r="I29" s="148"/>
      <c r="J29" s="148"/>
      <c r="K29" s="149"/>
    </row>
    <row r="30" spans="1:11" ht="36.75" customHeight="1" thickBot="1">
      <c r="A30" s="49">
        <v>9</v>
      </c>
      <c r="B30" s="133" t="s">
        <v>37</v>
      </c>
      <c r="C30" s="134"/>
      <c r="D30" s="134"/>
      <c r="E30" s="134"/>
      <c r="F30" s="135"/>
      <c r="G30" s="64" t="s">
        <v>52</v>
      </c>
      <c r="H30" s="125"/>
      <c r="I30" s="125"/>
      <c r="J30" s="125"/>
      <c r="K30" s="126"/>
    </row>
    <row r="31" spans="1:11" s="5" customFormat="1" ht="66.75" customHeight="1" thickBot="1">
      <c r="A31" s="49">
        <v>10</v>
      </c>
      <c r="B31" s="130" t="s">
        <v>36</v>
      </c>
      <c r="C31" s="131"/>
      <c r="D31" s="132"/>
      <c r="E31" s="132"/>
      <c r="F31" s="132"/>
      <c r="G31" s="54" t="s">
        <v>35</v>
      </c>
      <c r="H31" s="127"/>
      <c r="I31" s="128"/>
      <c r="J31" s="128"/>
      <c r="K31" s="129"/>
    </row>
    <row r="32" spans="1:11" ht="48" customHeight="1" thickBot="1">
      <c r="A32" s="49">
        <v>11</v>
      </c>
      <c r="B32" s="130" t="s">
        <v>18</v>
      </c>
      <c r="C32" s="131"/>
      <c r="D32" s="132"/>
      <c r="E32" s="132"/>
      <c r="F32" s="132"/>
      <c r="G32" s="54" t="s">
        <v>30</v>
      </c>
      <c r="H32" s="127"/>
      <c r="I32" s="128"/>
      <c r="J32" s="128"/>
      <c r="K32" s="129"/>
    </row>
    <row r="33" spans="1:11" ht="42.75" customHeight="1" thickBot="1">
      <c r="A33" s="55">
        <v>12</v>
      </c>
      <c r="B33" s="130" t="s">
        <v>12</v>
      </c>
      <c r="C33" s="131"/>
      <c r="D33" s="132"/>
      <c r="E33" s="132"/>
      <c r="F33" s="153"/>
      <c r="G33" s="56"/>
      <c r="H33" s="127"/>
      <c r="I33" s="128"/>
      <c r="J33" s="128"/>
      <c r="K33" s="129"/>
    </row>
    <row r="34" spans="1:11" ht="33" customHeight="1" hidden="1">
      <c r="A34" s="48">
        <v>23</v>
      </c>
      <c r="B34" s="122" t="s">
        <v>12</v>
      </c>
      <c r="C34" s="123"/>
      <c r="D34" s="124"/>
      <c r="E34" s="124"/>
      <c r="F34" s="124"/>
      <c r="G34" s="53"/>
      <c r="H34" s="146"/>
      <c r="I34" s="146"/>
      <c r="J34" s="146"/>
      <c r="K34" s="147"/>
    </row>
    <row r="35" spans="1:11" ht="29.25" customHeight="1" hidden="1">
      <c r="A35" s="42">
        <v>8</v>
      </c>
      <c r="B35" s="150" t="s">
        <v>2</v>
      </c>
      <c r="C35" s="151"/>
      <c r="D35" s="152"/>
      <c r="E35" s="152"/>
      <c r="F35" s="152"/>
      <c r="G35" s="43" t="s">
        <v>16</v>
      </c>
      <c r="H35" s="136" t="s">
        <v>16</v>
      </c>
      <c r="I35" s="136"/>
      <c r="J35" s="136"/>
      <c r="K35" s="137"/>
    </row>
    <row r="36" spans="1:11" ht="15">
      <c r="A36" s="44"/>
      <c r="C36" s="2"/>
      <c r="D36" s="2"/>
      <c r="E36" s="2"/>
      <c r="F36" s="2"/>
      <c r="G36" s="14"/>
      <c r="H36" s="11"/>
      <c r="I36" s="11"/>
      <c r="J36" s="11"/>
      <c r="K36" s="11"/>
    </row>
    <row r="37" spans="1:11" ht="14.25">
      <c r="A37" s="6"/>
      <c r="C37" s="9"/>
      <c r="D37" s="9"/>
      <c r="E37" s="9"/>
      <c r="F37" s="9"/>
      <c r="G37" s="14"/>
      <c r="H37" s="12"/>
      <c r="I37" s="11"/>
      <c r="J37" s="11"/>
      <c r="K37" s="12"/>
    </row>
    <row r="38" spans="1:11" ht="14.25">
      <c r="A38" s="6"/>
      <c r="C38" t="s">
        <v>38</v>
      </c>
      <c r="G38" s="13"/>
      <c r="H38" s="11" t="s">
        <v>4</v>
      </c>
      <c r="I38" s="11"/>
      <c r="J38" s="11"/>
      <c r="K38" s="11" t="s">
        <v>5</v>
      </c>
    </row>
    <row r="39" spans="1:11" ht="14.25">
      <c r="A39" s="6"/>
      <c r="C39" s="2"/>
      <c r="D39" s="2"/>
      <c r="E39" s="2"/>
      <c r="F39" s="2"/>
      <c r="G39" s="14"/>
      <c r="H39" s="11"/>
      <c r="I39" s="11"/>
      <c r="J39" s="11"/>
      <c r="K39" s="11"/>
    </row>
    <row r="40" spans="7:11" ht="14.25">
      <c r="G40" s="13"/>
      <c r="H40" s="11"/>
      <c r="I40" s="11"/>
      <c r="J40" s="11"/>
      <c r="K40" s="11"/>
    </row>
    <row r="41" spans="7:11" ht="14.25">
      <c r="G41" s="13"/>
      <c r="H41" s="11"/>
      <c r="I41" s="11"/>
      <c r="J41" s="11"/>
      <c r="K41" s="11"/>
    </row>
    <row r="42" spans="7:11" ht="14.25">
      <c r="G42" s="15"/>
      <c r="H42" s="11"/>
      <c r="I42" s="11"/>
      <c r="J42" s="11"/>
      <c r="K42" s="11"/>
    </row>
    <row r="43" spans="7:11" ht="14.25">
      <c r="G43" s="15"/>
      <c r="H43" s="11"/>
      <c r="I43" s="11"/>
      <c r="J43" s="11"/>
      <c r="K43" s="11"/>
    </row>
    <row r="44" spans="7:11" ht="14.25">
      <c r="G44" s="15"/>
      <c r="H44" s="11"/>
      <c r="I44" s="11"/>
      <c r="J44" s="11"/>
      <c r="K44" s="11"/>
    </row>
    <row r="45" spans="7:11" ht="14.25">
      <c r="G45" s="15"/>
      <c r="H45" s="11"/>
      <c r="I45" s="11"/>
      <c r="J45" s="11"/>
      <c r="K45" s="11"/>
    </row>
    <row r="46" spans="7:11" ht="14.25">
      <c r="G46" s="15"/>
      <c r="H46" s="11"/>
      <c r="I46" s="11"/>
      <c r="J46" s="11"/>
      <c r="K46" s="11"/>
    </row>
    <row r="47" spans="7:11" ht="14.25">
      <c r="G47" s="15"/>
      <c r="H47" s="11"/>
      <c r="I47" s="11"/>
      <c r="J47" s="11"/>
      <c r="K47" s="11"/>
    </row>
    <row r="48" spans="7:11" ht="14.25">
      <c r="G48" s="15"/>
      <c r="H48" s="11"/>
      <c r="I48" s="11"/>
      <c r="J48" s="11"/>
      <c r="K48" s="11"/>
    </row>
    <row r="49" spans="7:11" ht="14.25">
      <c r="G49" s="15"/>
      <c r="H49" s="11"/>
      <c r="I49" s="11"/>
      <c r="J49" s="11"/>
      <c r="K49" s="11"/>
    </row>
    <row r="50" spans="7:11" ht="14.25">
      <c r="G50" s="15"/>
      <c r="H50" s="11"/>
      <c r="I50" s="11"/>
      <c r="J50" s="11"/>
      <c r="K50" s="11"/>
    </row>
    <row r="51" spans="7:11" ht="14.25">
      <c r="G51" s="15"/>
      <c r="H51" s="11"/>
      <c r="I51" s="11"/>
      <c r="J51" s="11"/>
      <c r="K51" s="11"/>
    </row>
    <row r="52" spans="7:11" ht="14.25">
      <c r="G52" s="15"/>
      <c r="H52" s="11"/>
      <c r="I52" s="11"/>
      <c r="J52" s="11"/>
      <c r="K52" s="11"/>
    </row>
    <row r="53" spans="7:11" ht="14.25">
      <c r="G53" s="15"/>
      <c r="H53" s="11"/>
      <c r="I53" s="11"/>
      <c r="J53" s="11"/>
      <c r="K53" s="11"/>
    </row>
    <row r="54" spans="7:11" ht="14.25">
      <c r="G54" s="15"/>
      <c r="H54" s="11"/>
      <c r="I54" s="11"/>
      <c r="J54" s="11"/>
      <c r="K54" s="11"/>
    </row>
    <row r="55" spans="7:11" ht="14.25">
      <c r="G55" s="15"/>
      <c r="H55" s="11"/>
      <c r="I55" s="11"/>
      <c r="J55" s="11"/>
      <c r="K55" s="11"/>
    </row>
    <row r="56" spans="7:11" ht="14.25">
      <c r="G56" s="15"/>
      <c r="H56" s="11"/>
      <c r="I56" s="11"/>
      <c r="J56" s="11"/>
      <c r="K56" s="11"/>
    </row>
    <row r="57" spans="7:11" ht="14.25">
      <c r="G57" s="15"/>
      <c r="H57" s="11"/>
      <c r="I57" s="11"/>
      <c r="J57" s="11"/>
      <c r="K57" s="11"/>
    </row>
    <row r="58" spans="7:11" ht="14.25">
      <c r="G58" s="15"/>
      <c r="H58" s="11"/>
      <c r="I58" s="11"/>
      <c r="J58" s="11"/>
      <c r="K58" s="11"/>
    </row>
    <row r="59" ht="12.75">
      <c r="G59" s="16"/>
    </row>
    <row r="60" ht="12.75">
      <c r="G60" s="16"/>
    </row>
    <row r="61" ht="12.75">
      <c r="G61" s="16"/>
    </row>
    <row r="62" ht="12.75">
      <c r="G62" s="16"/>
    </row>
    <row r="63" ht="12.75">
      <c r="G63" s="16"/>
    </row>
    <row r="64" ht="12.75">
      <c r="G64" s="16"/>
    </row>
    <row r="65" ht="12.75">
      <c r="G65" s="16"/>
    </row>
    <row r="66" ht="12.75">
      <c r="G66" s="16"/>
    </row>
    <row r="67" ht="12.75">
      <c r="G67" s="16"/>
    </row>
  </sheetData>
  <sheetProtection/>
  <mergeCells count="48">
    <mergeCell ref="B9:F9"/>
    <mergeCell ref="B10:F10"/>
    <mergeCell ref="A2:F2"/>
    <mergeCell ref="B6:F6"/>
    <mergeCell ref="B8:F8"/>
    <mergeCell ref="B7:F7"/>
    <mergeCell ref="H1:K1"/>
    <mergeCell ref="H6:K6"/>
    <mergeCell ref="H8:K8"/>
    <mergeCell ref="H10:K10"/>
    <mergeCell ref="H11:K11"/>
    <mergeCell ref="H9:K9"/>
    <mergeCell ref="H7:K7"/>
    <mergeCell ref="H35:K35"/>
    <mergeCell ref="H28:K28"/>
    <mergeCell ref="B27:F27"/>
    <mergeCell ref="H27:K27"/>
    <mergeCell ref="H33:K33"/>
    <mergeCell ref="H34:K34"/>
    <mergeCell ref="H29:K29"/>
    <mergeCell ref="B35:F35"/>
    <mergeCell ref="B33:F33"/>
    <mergeCell ref="B31:F31"/>
    <mergeCell ref="B34:F34"/>
    <mergeCell ref="H30:K30"/>
    <mergeCell ref="H31:K31"/>
    <mergeCell ref="H32:K32"/>
    <mergeCell ref="B32:F32"/>
    <mergeCell ref="B30:F30"/>
    <mergeCell ref="B29:F29"/>
    <mergeCell ref="B11:F11"/>
    <mergeCell ref="B14:F14"/>
    <mergeCell ref="B12:F12"/>
    <mergeCell ref="H14:K14"/>
    <mergeCell ref="B28:F28"/>
    <mergeCell ref="H12:K12"/>
    <mergeCell ref="F16:F26"/>
    <mergeCell ref="G16:K16"/>
    <mergeCell ref="B13:F13"/>
    <mergeCell ref="J15:K15"/>
    <mergeCell ref="C16:C26"/>
    <mergeCell ref="B16:B26"/>
    <mergeCell ref="A16:A26"/>
    <mergeCell ref="J17:K17"/>
    <mergeCell ref="J18:K18"/>
    <mergeCell ref="J19:K19"/>
    <mergeCell ref="J20:K20"/>
    <mergeCell ref="J26:K26"/>
  </mergeCells>
  <printOptions/>
  <pageMargins left="0.2362204724409449" right="0.11811023622047245" top="0.2755905511811024" bottom="0.15748031496062992" header="0.4330708661417323" footer="0.2755905511811024"/>
  <pageSetup fitToHeight="1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5:Y42"/>
  <sheetViews>
    <sheetView zoomScalePageLayoutView="0" workbookViewId="0" topLeftCell="G1">
      <selection activeCell="N16" sqref="N16"/>
    </sheetView>
  </sheetViews>
  <sheetFormatPr defaultColWidth="9.00390625" defaultRowHeight="12.75"/>
  <cols>
    <col min="14" max="14" width="60.75390625" style="0" customWidth="1"/>
    <col min="15" max="15" width="16.25390625" style="0" customWidth="1"/>
  </cols>
  <sheetData>
    <row r="5" spans="17:24" ht="13.5" thickBot="1">
      <c r="Q5">
        <v>630</v>
      </c>
      <c r="R5">
        <v>400</v>
      </c>
      <c r="S5">
        <v>250</v>
      </c>
      <c r="T5">
        <v>100</v>
      </c>
      <c r="U5">
        <v>80</v>
      </c>
      <c r="V5">
        <v>63</v>
      </c>
      <c r="W5">
        <v>25</v>
      </c>
      <c r="X5">
        <v>20</v>
      </c>
    </row>
    <row r="6" spans="6:24" ht="16.5" customHeight="1" thickBot="1">
      <c r="F6">
        <v>630</v>
      </c>
      <c r="G6">
        <v>400</v>
      </c>
      <c r="H6">
        <v>250</v>
      </c>
      <c r="I6">
        <v>100</v>
      </c>
      <c r="J6">
        <v>80</v>
      </c>
      <c r="K6">
        <v>63</v>
      </c>
      <c r="L6">
        <v>25</v>
      </c>
      <c r="M6">
        <v>20</v>
      </c>
      <c r="N6" s="26">
        <v>630</v>
      </c>
      <c r="O6" s="31" t="s">
        <v>17</v>
      </c>
      <c r="P6" s="32">
        <v>3</v>
      </c>
      <c r="Q6">
        <f aca="true" t="shared" si="0" ref="Q6:Q15">IF(N6=$F$6,1,0)</f>
        <v>1</v>
      </c>
      <c r="R6">
        <f aca="true" t="shared" si="1" ref="R6:R15">IF(N6=$G$6,1,0)</f>
        <v>0</v>
      </c>
      <c r="S6">
        <f aca="true" t="shared" si="2" ref="S6:S15">IF(N6=$H$6,1,0)</f>
        <v>0</v>
      </c>
      <c r="T6">
        <f aca="true" t="shared" si="3" ref="T6:T15">IF(N6=$I$6,1,0)</f>
        <v>0</v>
      </c>
      <c r="U6">
        <f aca="true" t="shared" si="4" ref="U6:U15">IF(N6=$J$6,1,0)</f>
        <v>0</v>
      </c>
      <c r="V6">
        <f aca="true" t="shared" si="5" ref="V6:V15">IF(N6=$K$6,1,0)</f>
        <v>0</v>
      </c>
      <c r="W6">
        <f aca="true" t="shared" si="6" ref="W6:W15">IF(N6=$L$6,1,0)</f>
        <v>0</v>
      </c>
      <c r="X6">
        <f>IF(N6=$M$6,1,0)</f>
        <v>0</v>
      </c>
    </row>
    <row r="7" spans="14:24" ht="16.5" customHeight="1" thickBot="1">
      <c r="N7" s="25">
        <v>100</v>
      </c>
      <c r="O7" s="33" t="s">
        <v>17</v>
      </c>
      <c r="P7" s="34">
        <v>1</v>
      </c>
      <c r="Q7">
        <f t="shared" si="0"/>
        <v>0</v>
      </c>
      <c r="R7">
        <f t="shared" si="1"/>
        <v>0</v>
      </c>
      <c r="S7">
        <f t="shared" si="2"/>
        <v>0</v>
      </c>
      <c r="T7">
        <f t="shared" si="3"/>
        <v>1</v>
      </c>
      <c r="U7">
        <f t="shared" si="4"/>
        <v>0</v>
      </c>
      <c r="V7">
        <f t="shared" si="5"/>
        <v>0</v>
      </c>
      <c r="W7">
        <f t="shared" si="6"/>
        <v>0</v>
      </c>
      <c r="X7">
        <f aca="true" t="shared" si="7" ref="X7:X15">IF(N7=$M$6,1,0)</f>
        <v>0</v>
      </c>
    </row>
    <row r="8" spans="14:24" ht="16.5" customHeight="1" thickBot="1">
      <c r="N8" s="26">
        <v>630</v>
      </c>
      <c r="O8" s="31" t="s">
        <v>17</v>
      </c>
      <c r="P8" s="32">
        <v>1</v>
      </c>
      <c r="Q8">
        <f t="shared" si="0"/>
        <v>1</v>
      </c>
      <c r="R8">
        <f t="shared" si="1"/>
        <v>0</v>
      </c>
      <c r="S8">
        <f t="shared" si="2"/>
        <v>0</v>
      </c>
      <c r="T8">
        <f t="shared" si="3"/>
        <v>0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</row>
    <row r="9" spans="14:24" ht="16.5" customHeight="1" thickBot="1">
      <c r="N9" s="25">
        <v>250</v>
      </c>
      <c r="O9" s="33" t="s">
        <v>17</v>
      </c>
      <c r="P9" s="34">
        <v>1</v>
      </c>
      <c r="Q9">
        <f t="shared" si="0"/>
        <v>0</v>
      </c>
      <c r="R9">
        <f t="shared" si="1"/>
        <v>0</v>
      </c>
      <c r="S9">
        <f t="shared" si="2"/>
        <v>1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</row>
    <row r="10" spans="14:24" ht="16.5" customHeight="1" thickBot="1">
      <c r="N10" s="25">
        <v>80</v>
      </c>
      <c r="O10" s="33" t="s">
        <v>17</v>
      </c>
      <c r="P10" s="34">
        <v>1</v>
      </c>
      <c r="Q10">
        <f t="shared" si="0"/>
        <v>0</v>
      </c>
      <c r="R10">
        <f t="shared" si="1"/>
        <v>0</v>
      </c>
      <c r="S10">
        <f t="shared" si="2"/>
        <v>0</v>
      </c>
      <c r="T10">
        <f t="shared" si="3"/>
        <v>0</v>
      </c>
      <c r="U10">
        <f t="shared" si="4"/>
        <v>1</v>
      </c>
      <c r="V10">
        <f t="shared" si="5"/>
        <v>0</v>
      </c>
      <c r="W10">
        <f t="shared" si="6"/>
        <v>0</v>
      </c>
      <c r="X10">
        <f t="shared" si="7"/>
        <v>0</v>
      </c>
    </row>
    <row r="11" spans="14:24" ht="16.5" customHeight="1" thickBot="1">
      <c r="N11" s="25">
        <v>100</v>
      </c>
      <c r="O11" s="33" t="s">
        <v>17</v>
      </c>
      <c r="P11" s="34">
        <v>1</v>
      </c>
      <c r="Q11">
        <f t="shared" si="0"/>
        <v>0</v>
      </c>
      <c r="R11">
        <f t="shared" si="1"/>
        <v>0</v>
      </c>
      <c r="S11">
        <f t="shared" si="2"/>
        <v>0</v>
      </c>
      <c r="T11">
        <f t="shared" si="3"/>
        <v>1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</row>
    <row r="12" spans="14:24" ht="16.5" customHeight="1" thickBot="1">
      <c r="N12" s="26">
        <v>630</v>
      </c>
      <c r="O12" s="31" t="s">
        <v>17</v>
      </c>
      <c r="P12" s="32">
        <v>4</v>
      </c>
      <c r="Q12">
        <f t="shared" si="0"/>
        <v>1</v>
      </c>
      <c r="R12">
        <f t="shared" si="1"/>
        <v>0</v>
      </c>
      <c r="S12">
        <f t="shared" si="2"/>
        <v>0</v>
      </c>
      <c r="T12">
        <f t="shared" si="3"/>
        <v>0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</row>
    <row r="13" spans="14:24" ht="16.5" thickBot="1">
      <c r="N13" s="25">
        <v>250</v>
      </c>
      <c r="O13" s="33" t="s">
        <v>17</v>
      </c>
      <c r="P13" s="34">
        <v>1</v>
      </c>
      <c r="Q13">
        <f t="shared" si="0"/>
        <v>0</v>
      </c>
      <c r="R13">
        <f t="shared" si="1"/>
        <v>0</v>
      </c>
      <c r="S13">
        <f t="shared" si="2"/>
        <v>1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</row>
    <row r="14" spans="14:24" ht="16.5" thickBot="1">
      <c r="N14" s="25">
        <v>80</v>
      </c>
      <c r="O14" s="33" t="s">
        <v>17</v>
      </c>
      <c r="P14" s="34">
        <v>1</v>
      </c>
      <c r="Q14">
        <f t="shared" si="0"/>
        <v>0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1</v>
      </c>
      <c r="V14">
        <f t="shared" si="5"/>
        <v>0</v>
      </c>
      <c r="W14">
        <f t="shared" si="6"/>
        <v>0</v>
      </c>
      <c r="X14">
        <f t="shared" si="7"/>
        <v>0</v>
      </c>
    </row>
    <row r="15" spans="14:24" ht="16.5" thickBot="1">
      <c r="N15" s="25">
        <v>100</v>
      </c>
      <c r="O15" s="33" t="s">
        <v>17</v>
      </c>
      <c r="P15" s="34">
        <v>2</v>
      </c>
      <c r="Q15">
        <f t="shared" si="0"/>
        <v>0</v>
      </c>
      <c r="R15">
        <f t="shared" si="1"/>
        <v>0</v>
      </c>
      <c r="S15">
        <f t="shared" si="2"/>
        <v>0</v>
      </c>
      <c r="T15">
        <f t="shared" si="3"/>
        <v>1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</row>
    <row r="16" spans="17:25" ht="12.75">
      <c r="Q16" s="30">
        <f aca="true" t="shared" si="8" ref="Q16:X16">SUM(Q6:Q15)</f>
        <v>3</v>
      </c>
      <c r="R16" s="30">
        <f t="shared" si="8"/>
        <v>0</v>
      </c>
      <c r="S16" s="30">
        <f t="shared" si="8"/>
        <v>2</v>
      </c>
      <c r="T16" s="30">
        <f t="shared" si="8"/>
        <v>3</v>
      </c>
      <c r="U16" s="30">
        <f t="shared" si="8"/>
        <v>2</v>
      </c>
      <c r="V16" s="30">
        <f t="shared" si="8"/>
        <v>0</v>
      </c>
      <c r="W16" s="30">
        <f t="shared" si="8"/>
        <v>0</v>
      </c>
      <c r="X16" s="30">
        <f t="shared" si="8"/>
        <v>0</v>
      </c>
      <c r="Y16" s="30">
        <f>SUM(Q16:X16)</f>
        <v>10</v>
      </c>
    </row>
    <row r="20" spans="17:24" ht="13.5" thickBot="1">
      <c r="Q20">
        <v>630</v>
      </c>
      <c r="R20">
        <v>400</v>
      </c>
      <c r="S20">
        <v>250</v>
      </c>
      <c r="T20">
        <v>100</v>
      </c>
      <c r="U20">
        <v>80</v>
      </c>
      <c r="V20">
        <v>63</v>
      </c>
      <c r="W20">
        <v>25</v>
      </c>
      <c r="X20">
        <v>20</v>
      </c>
    </row>
    <row r="21" spans="6:24" ht="16.5" thickBot="1">
      <c r="F21">
        <v>630</v>
      </c>
      <c r="G21">
        <v>400</v>
      </c>
      <c r="H21">
        <v>250</v>
      </c>
      <c r="I21">
        <v>100</v>
      </c>
      <c r="J21">
        <v>80</v>
      </c>
      <c r="K21">
        <v>63</v>
      </c>
      <c r="L21">
        <v>25</v>
      </c>
      <c r="M21">
        <v>20</v>
      </c>
      <c r="N21" s="23">
        <v>630</v>
      </c>
      <c r="O21" s="23"/>
      <c r="P21" s="27">
        <v>1</v>
      </c>
      <c r="Q21">
        <f>IF(N21=$F$6,1,0)</f>
        <v>1</v>
      </c>
      <c r="R21">
        <f>IF(N21=$G$6,1,0)</f>
        <v>0</v>
      </c>
      <c r="S21">
        <f>IF(N21=$H$6,1,0)</f>
        <v>0</v>
      </c>
      <c r="T21">
        <f>IF(N21=$I$6,1,0)</f>
        <v>0</v>
      </c>
      <c r="U21">
        <f>IF(N21=$J$6,1,0)</f>
        <v>0</v>
      </c>
      <c r="V21">
        <f>IF(N21=$K$6,1,0)</f>
        <v>0</v>
      </c>
      <c r="W21">
        <f>IF(N21=$L$6,1,0)</f>
        <v>0</v>
      </c>
      <c r="X21">
        <f>IF(N21=$M$6,1,0)</f>
        <v>0</v>
      </c>
    </row>
    <row r="22" spans="14:24" ht="16.5" thickBot="1">
      <c r="N22" s="25">
        <v>400</v>
      </c>
      <c r="O22" s="25"/>
      <c r="P22" s="28">
        <v>1</v>
      </c>
      <c r="Q22">
        <f aca="true" t="shared" si="9" ref="Q22:Q41">IF(N22=$F$6,1,0)</f>
        <v>0</v>
      </c>
      <c r="R22">
        <f aca="true" t="shared" si="10" ref="R22:R41">IF(N22=$G$6,1,0)</f>
        <v>1</v>
      </c>
      <c r="S22">
        <f aca="true" t="shared" si="11" ref="S22:S41">IF(N22=$H$6,1,0)</f>
        <v>0</v>
      </c>
      <c r="T22">
        <f aca="true" t="shared" si="12" ref="T22:T41">IF(N22=$I$6,1,0)</f>
        <v>0</v>
      </c>
      <c r="U22">
        <f aca="true" t="shared" si="13" ref="U22:U41">IF(N22=$J$6,1,0)</f>
        <v>0</v>
      </c>
      <c r="V22">
        <f aca="true" t="shared" si="14" ref="V22:V41">IF(N22=$K$6,1,0)</f>
        <v>0</v>
      </c>
      <c r="W22">
        <f aca="true" t="shared" si="15" ref="W22:W41">IF(N22=$L$6,1,0)</f>
        <v>0</v>
      </c>
      <c r="X22">
        <f aca="true" t="shared" si="16" ref="X22:X41">IF(N22=$M$6,1,0)</f>
        <v>0</v>
      </c>
    </row>
    <row r="23" spans="14:24" ht="16.5" thickBot="1">
      <c r="N23" s="25">
        <v>63</v>
      </c>
      <c r="O23" s="25"/>
      <c r="P23" s="28">
        <v>1</v>
      </c>
      <c r="Q23">
        <f t="shared" si="9"/>
        <v>0</v>
      </c>
      <c r="R23">
        <f t="shared" si="10"/>
        <v>0</v>
      </c>
      <c r="S23">
        <f t="shared" si="11"/>
        <v>0</v>
      </c>
      <c r="T23">
        <f t="shared" si="12"/>
        <v>0</v>
      </c>
      <c r="U23">
        <f t="shared" si="13"/>
        <v>0</v>
      </c>
      <c r="V23">
        <f t="shared" si="14"/>
        <v>1</v>
      </c>
      <c r="W23">
        <f t="shared" si="15"/>
        <v>0</v>
      </c>
      <c r="X23">
        <f t="shared" si="16"/>
        <v>0</v>
      </c>
    </row>
    <row r="24" spans="14:24" ht="16.5" thickBot="1">
      <c r="N24" s="25">
        <v>80</v>
      </c>
      <c r="O24" s="25"/>
      <c r="P24" s="28">
        <v>1</v>
      </c>
      <c r="Q24">
        <f t="shared" si="9"/>
        <v>0</v>
      </c>
      <c r="R24">
        <f t="shared" si="10"/>
        <v>0</v>
      </c>
      <c r="S24">
        <f t="shared" si="11"/>
        <v>0</v>
      </c>
      <c r="T24">
        <f t="shared" si="12"/>
        <v>0</v>
      </c>
      <c r="U24">
        <f t="shared" si="13"/>
        <v>1</v>
      </c>
      <c r="V24">
        <f t="shared" si="14"/>
        <v>0</v>
      </c>
      <c r="W24">
        <f t="shared" si="15"/>
        <v>0</v>
      </c>
      <c r="X24">
        <f t="shared" si="16"/>
        <v>0</v>
      </c>
    </row>
    <row r="25" spans="14:24" ht="16.5" thickBot="1">
      <c r="N25" s="25">
        <v>100</v>
      </c>
      <c r="O25" s="25"/>
      <c r="P25" s="28">
        <v>1</v>
      </c>
      <c r="Q25">
        <f t="shared" si="9"/>
        <v>0</v>
      </c>
      <c r="R25">
        <f t="shared" si="10"/>
        <v>0</v>
      </c>
      <c r="S25">
        <f t="shared" si="11"/>
        <v>0</v>
      </c>
      <c r="T25">
        <f t="shared" si="12"/>
        <v>1</v>
      </c>
      <c r="U25">
        <f t="shared" si="13"/>
        <v>0</v>
      </c>
      <c r="V25">
        <f t="shared" si="14"/>
        <v>0</v>
      </c>
      <c r="W25">
        <f t="shared" si="15"/>
        <v>0</v>
      </c>
      <c r="X25">
        <f t="shared" si="16"/>
        <v>0</v>
      </c>
    </row>
    <row r="26" spans="14:24" ht="16.5" thickBot="1">
      <c r="N26" s="25">
        <v>25</v>
      </c>
      <c r="O26" s="25"/>
      <c r="P26" s="28">
        <v>1</v>
      </c>
      <c r="Q26">
        <f t="shared" si="9"/>
        <v>0</v>
      </c>
      <c r="R26">
        <f t="shared" si="10"/>
        <v>0</v>
      </c>
      <c r="S26">
        <f t="shared" si="11"/>
        <v>0</v>
      </c>
      <c r="T26">
        <f t="shared" si="12"/>
        <v>0</v>
      </c>
      <c r="U26">
        <f t="shared" si="13"/>
        <v>0</v>
      </c>
      <c r="V26">
        <f t="shared" si="14"/>
        <v>0</v>
      </c>
      <c r="W26">
        <f t="shared" si="15"/>
        <v>1</v>
      </c>
      <c r="X26">
        <f t="shared" si="16"/>
        <v>0</v>
      </c>
    </row>
    <row r="27" spans="14:24" ht="16.5" thickBot="1">
      <c r="N27" s="24">
        <v>630</v>
      </c>
      <c r="O27" s="24"/>
      <c r="P27" s="29">
        <v>2</v>
      </c>
      <c r="Q27">
        <f t="shared" si="9"/>
        <v>1</v>
      </c>
      <c r="R27">
        <f t="shared" si="10"/>
        <v>0</v>
      </c>
      <c r="S27">
        <f t="shared" si="11"/>
        <v>0</v>
      </c>
      <c r="T27">
        <f t="shared" si="12"/>
        <v>0</v>
      </c>
      <c r="U27">
        <f t="shared" si="13"/>
        <v>0</v>
      </c>
      <c r="V27">
        <f t="shared" si="14"/>
        <v>0</v>
      </c>
      <c r="W27">
        <f t="shared" si="15"/>
        <v>0</v>
      </c>
      <c r="X27">
        <f t="shared" si="16"/>
        <v>0</v>
      </c>
    </row>
    <row r="28" spans="14:24" ht="16.5" thickBot="1">
      <c r="N28" s="26">
        <v>400</v>
      </c>
      <c r="O28" s="26"/>
      <c r="P28" s="27">
        <v>1</v>
      </c>
      <c r="Q28">
        <f t="shared" si="9"/>
        <v>0</v>
      </c>
      <c r="R28">
        <f t="shared" si="10"/>
        <v>1</v>
      </c>
      <c r="S28">
        <f t="shared" si="11"/>
        <v>0</v>
      </c>
      <c r="T28">
        <f t="shared" si="12"/>
        <v>0</v>
      </c>
      <c r="U28">
        <f t="shared" si="13"/>
        <v>0</v>
      </c>
      <c r="V28">
        <f t="shared" si="14"/>
        <v>0</v>
      </c>
      <c r="W28">
        <f t="shared" si="15"/>
        <v>0</v>
      </c>
      <c r="X28">
        <f t="shared" si="16"/>
        <v>0</v>
      </c>
    </row>
    <row r="29" spans="14:24" ht="16.5" thickBot="1">
      <c r="N29" s="25">
        <v>250</v>
      </c>
      <c r="O29" s="25"/>
      <c r="P29" s="28">
        <v>1</v>
      </c>
      <c r="Q29">
        <f t="shared" si="9"/>
        <v>0</v>
      </c>
      <c r="R29">
        <f t="shared" si="10"/>
        <v>0</v>
      </c>
      <c r="S29">
        <f t="shared" si="11"/>
        <v>1</v>
      </c>
      <c r="T29">
        <f t="shared" si="12"/>
        <v>0</v>
      </c>
      <c r="U29">
        <f t="shared" si="13"/>
        <v>0</v>
      </c>
      <c r="V29">
        <f t="shared" si="14"/>
        <v>0</v>
      </c>
      <c r="W29">
        <f t="shared" si="15"/>
        <v>0</v>
      </c>
      <c r="X29">
        <f t="shared" si="16"/>
        <v>0</v>
      </c>
    </row>
    <row r="30" spans="14:24" ht="16.5" thickBot="1">
      <c r="N30" s="25">
        <v>80</v>
      </c>
      <c r="O30" s="25"/>
      <c r="P30" s="28">
        <v>1</v>
      </c>
      <c r="Q30">
        <f t="shared" si="9"/>
        <v>0</v>
      </c>
      <c r="R30">
        <f t="shared" si="10"/>
        <v>0</v>
      </c>
      <c r="S30">
        <f t="shared" si="11"/>
        <v>0</v>
      </c>
      <c r="T30">
        <f t="shared" si="12"/>
        <v>0</v>
      </c>
      <c r="U30">
        <f t="shared" si="13"/>
        <v>1</v>
      </c>
      <c r="V30">
        <f t="shared" si="14"/>
        <v>0</v>
      </c>
      <c r="W30">
        <f t="shared" si="15"/>
        <v>0</v>
      </c>
      <c r="X30">
        <f t="shared" si="16"/>
        <v>0</v>
      </c>
    </row>
    <row r="31" spans="14:24" ht="16.5" thickBot="1">
      <c r="N31" s="25">
        <v>25</v>
      </c>
      <c r="O31" s="25"/>
      <c r="P31" s="28">
        <v>1</v>
      </c>
      <c r="Q31">
        <f t="shared" si="9"/>
        <v>0</v>
      </c>
      <c r="R31">
        <f t="shared" si="10"/>
        <v>0</v>
      </c>
      <c r="S31">
        <f t="shared" si="11"/>
        <v>0</v>
      </c>
      <c r="T31">
        <f t="shared" si="12"/>
        <v>0</v>
      </c>
      <c r="U31">
        <f t="shared" si="13"/>
        <v>0</v>
      </c>
      <c r="V31">
        <f t="shared" si="14"/>
        <v>0</v>
      </c>
      <c r="W31">
        <f t="shared" si="15"/>
        <v>1</v>
      </c>
      <c r="X31">
        <f t="shared" si="16"/>
        <v>0</v>
      </c>
    </row>
    <row r="32" spans="14:24" ht="16.5" thickBot="1">
      <c r="N32" s="25">
        <v>20</v>
      </c>
      <c r="O32" s="25"/>
      <c r="P32" s="28">
        <v>1</v>
      </c>
      <c r="Q32">
        <f t="shared" si="9"/>
        <v>0</v>
      </c>
      <c r="R32">
        <f t="shared" si="10"/>
        <v>0</v>
      </c>
      <c r="S32">
        <f t="shared" si="11"/>
        <v>0</v>
      </c>
      <c r="T32">
        <f t="shared" si="12"/>
        <v>0</v>
      </c>
      <c r="U32">
        <f t="shared" si="13"/>
        <v>0</v>
      </c>
      <c r="V32">
        <f t="shared" si="14"/>
        <v>0</v>
      </c>
      <c r="W32">
        <f t="shared" si="15"/>
        <v>0</v>
      </c>
      <c r="X32">
        <f t="shared" si="16"/>
        <v>1</v>
      </c>
    </row>
    <row r="33" spans="14:24" ht="16.5" thickBot="1">
      <c r="N33" s="26">
        <v>400</v>
      </c>
      <c r="O33" s="26"/>
      <c r="P33" s="27">
        <v>1</v>
      </c>
      <c r="Q33">
        <f t="shared" si="9"/>
        <v>0</v>
      </c>
      <c r="R33">
        <f t="shared" si="10"/>
        <v>1</v>
      </c>
      <c r="S33">
        <f t="shared" si="11"/>
        <v>0</v>
      </c>
      <c r="T33">
        <f t="shared" si="12"/>
        <v>0</v>
      </c>
      <c r="U33">
        <f t="shared" si="13"/>
        <v>0</v>
      </c>
      <c r="V33">
        <f t="shared" si="14"/>
        <v>0</v>
      </c>
      <c r="W33">
        <f t="shared" si="15"/>
        <v>0</v>
      </c>
      <c r="X33">
        <f t="shared" si="16"/>
        <v>0</v>
      </c>
    </row>
    <row r="34" spans="14:24" ht="16.5" thickBot="1">
      <c r="N34" s="25">
        <v>250</v>
      </c>
      <c r="O34" s="25"/>
      <c r="P34" s="28">
        <v>1</v>
      </c>
      <c r="Q34">
        <f t="shared" si="9"/>
        <v>0</v>
      </c>
      <c r="R34">
        <f t="shared" si="10"/>
        <v>0</v>
      </c>
      <c r="S34">
        <f t="shared" si="11"/>
        <v>1</v>
      </c>
      <c r="T34">
        <f t="shared" si="12"/>
        <v>0</v>
      </c>
      <c r="U34">
        <f t="shared" si="13"/>
        <v>0</v>
      </c>
      <c r="V34">
        <f t="shared" si="14"/>
        <v>0</v>
      </c>
      <c r="W34">
        <f t="shared" si="15"/>
        <v>0</v>
      </c>
      <c r="X34">
        <f t="shared" si="16"/>
        <v>0</v>
      </c>
    </row>
    <row r="35" spans="14:24" ht="16.5" thickBot="1">
      <c r="N35" s="25">
        <v>80</v>
      </c>
      <c r="O35" s="25"/>
      <c r="P35" s="28">
        <v>2</v>
      </c>
      <c r="Q35">
        <f t="shared" si="9"/>
        <v>0</v>
      </c>
      <c r="R35">
        <f t="shared" si="10"/>
        <v>0</v>
      </c>
      <c r="S35">
        <f t="shared" si="11"/>
        <v>0</v>
      </c>
      <c r="T35">
        <f t="shared" si="12"/>
        <v>0</v>
      </c>
      <c r="U35">
        <f t="shared" si="13"/>
        <v>1</v>
      </c>
      <c r="V35">
        <f t="shared" si="14"/>
        <v>0</v>
      </c>
      <c r="W35">
        <f t="shared" si="15"/>
        <v>0</v>
      </c>
      <c r="X35">
        <f t="shared" si="16"/>
        <v>0</v>
      </c>
    </row>
    <row r="36" spans="14:24" ht="16.5" thickBot="1">
      <c r="N36" s="25">
        <v>63</v>
      </c>
      <c r="O36" s="25"/>
      <c r="P36" s="28">
        <v>2</v>
      </c>
      <c r="Q36">
        <f t="shared" si="9"/>
        <v>0</v>
      </c>
      <c r="R36">
        <f t="shared" si="10"/>
        <v>0</v>
      </c>
      <c r="S36">
        <f t="shared" si="11"/>
        <v>0</v>
      </c>
      <c r="T36">
        <f t="shared" si="12"/>
        <v>0</v>
      </c>
      <c r="U36">
        <f t="shared" si="13"/>
        <v>0</v>
      </c>
      <c r="V36">
        <f t="shared" si="14"/>
        <v>1</v>
      </c>
      <c r="W36">
        <f t="shared" si="15"/>
        <v>0</v>
      </c>
      <c r="X36">
        <f t="shared" si="16"/>
        <v>0</v>
      </c>
    </row>
    <row r="37" spans="14:24" ht="16.5" thickBot="1">
      <c r="N37" s="26">
        <v>630</v>
      </c>
      <c r="O37" s="26"/>
      <c r="P37" s="27">
        <v>1</v>
      </c>
      <c r="Q37">
        <f t="shared" si="9"/>
        <v>1</v>
      </c>
      <c r="R37">
        <f t="shared" si="10"/>
        <v>0</v>
      </c>
      <c r="S37">
        <f t="shared" si="11"/>
        <v>0</v>
      </c>
      <c r="T37">
        <f t="shared" si="12"/>
        <v>0</v>
      </c>
      <c r="U37">
        <f t="shared" si="13"/>
        <v>0</v>
      </c>
      <c r="V37">
        <f t="shared" si="14"/>
        <v>0</v>
      </c>
      <c r="W37">
        <f t="shared" si="15"/>
        <v>0</v>
      </c>
      <c r="X37">
        <f t="shared" si="16"/>
        <v>0</v>
      </c>
    </row>
    <row r="38" spans="14:24" ht="16.5" thickBot="1">
      <c r="N38" s="25">
        <v>400</v>
      </c>
      <c r="O38" s="25"/>
      <c r="P38" s="28">
        <v>1</v>
      </c>
      <c r="Q38">
        <f t="shared" si="9"/>
        <v>0</v>
      </c>
      <c r="R38">
        <f t="shared" si="10"/>
        <v>1</v>
      </c>
      <c r="S38">
        <f t="shared" si="11"/>
        <v>0</v>
      </c>
      <c r="T38">
        <f t="shared" si="12"/>
        <v>0</v>
      </c>
      <c r="U38">
        <f t="shared" si="13"/>
        <v>0</v>
      </c>
      <c r="V38">
        <f t="shared" si="14"/>
        <v>0</v>
      </c>
      <c r="W38">
        <f t="shared" si="15"/>
        <v>0</v>
      </c>
      <c r="X38">
        <f t="shared" si="16"/>
        <v>0</v>
      </c>
    </row>
    <row r="39" spans="14:24" ht="16.5" thickBot="1">
      <c r="N39" s="25">
        <v>250</v>
      </c>
      <c r="O39" s="25"/>
      <c r="P39" s="28">
        <v>1</v>
      </c>
      <c r="Q39">
        <f t="shared" si="9"/>
        <v>0</v>
      </c>
      <c r="R39">
        <f t="shared" si="10"/>
        <v>0</v>
      </c>
      <c r="S39">
        <f t="shared" si="11"/>
        <v>1</v>
      </c>
      <c r="T39">
        <f t="shared" si="12"/>
        <v>0</v>
      </c>
      <c r="U39">
        <f t="shared" si="13"/>
        <v>0</v>
      </c>
      <c r="V39">
        <f t="shared" si="14"/>
        <v>0</v>
      </c>
      <c r="W39">
        <f t="shared" si="15"/>
        <v>0</v>
      </c>
      <c r="X39">
        <f t="shared" si="16"/>
        <v>0</v>
      </c>
    </row>
    <row r="40" spans="14:24" ht="16.5" thickBot="1">
      <c r="N40" s="25">
        <v>80</v>
      </c>
      <c r="O40" s="25"/>
      <c r="P40" s="28">
        <v>1</v>
      </c>
      <c r="Q40">
        <f t="shared" si="9"/>
        <v>0</v>
      </c>
      <c r="R40">
        <f t="shared" si="10"/>
        <v>0</v>
      </c>
      <c r="S40">
        <f t="shared" si="11"/>
        <v>0</v>
      </c>
      <c r="T40">
        <f t="shared" si="12"/>
        <v>0</v>
      </c>
      <c r="U40">
        <f t="shared" si="13"/>
        <v>1</v>
      </c>
      <c r="V40">
        <f t="shared" si="14"/>
        <v>0</v>
      </c>
      <c r="W40">
        <f t="shared" si="15"/>
        <v>0</v>
      </c>
      <c r="X40">
        <f t="shared" si="16"/>
        <v>0</v>
      </c>
    </row>
    <row r="41" spans="14:24" ht="16.5" thickBot="1">
      <c r="N41" s="25">
        <v>63</v>
      </c>
      <c r="O41" s="25"/>
      <c r="P41" s="28">
        <v>1</v>
      </c>
      <c r="Q41">
        <f t="shared" si="9"/>
        <v>0</v>
      </c>
      <c r="R41">
        <f t="shared" si="10"/>
        <v>0</v>
      </c>
      <c r="S41">
        <f t="shared" si="11"/>
        <v>0</v>
      </c>
      <c r="T41">
        <f t="shared" si="12"/>
        <v>0</v>
      </c>
      <c r="U41">
        <f t="shared" si="13"/>
        <v>0</v>
      </c>
      <c r="V41">
        <f t="shared" si="14"/>
        <v>1</v>
      </c>
      <c r="W41">
        <f t="shared" si="15"/>
        <v>0</v>
      </c>
      <c r="X41">
        <f t="shared" si="16"/>
        <v>0</v>
      </c>
    </row>
    <row r="42" spans="17:25" ht="12.75">
      <c r="Q42" s="30">
        <f aca="true" t="shared" si="17" ref="Q42:X42">SUM(Q21:Q41)</f>
        <v>3</v>
      </c>
      <c r="R42" s="30">
        <f t="shared" si="17"/>
        <v>4</v>
      </c>
      <c r="S42" s="30">
        <f t="shared" si="17"/>
        <v>3</v>
      </c>
      <c r="T42" s="30">
        <f t="shared" si="17"/>
        <v>1</v>
      </c>
      <c r="U42" s="30">
        <f t="shared" si="17"/>
        <v>4</v>
      </c>
      <c r="V42" s="30">
        <f t="shared" si="17"/>
        <v>3</v>
      </c>
      <c r="W42" s="30">
        <f t="shared" si="17"/>
        <v>2</v>
      </c>
      <c r="X42" s="30">
        <f t="shared" si="17"/>
        <v>1</v>
      </c>
      <c r="Y42" s="30">
        <f>SUM(Q42:X42)</f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BelayaEI</dc:creator>
  <cp:keywords/>
  <dc:description/>
  <cp:lastModifiedBy>Тихонова Юлия Сергеевна \ Iuliia Tikhonova</cp:lastModifiedBy>
  <cp:lastPrinted>2012-06-15T03:00:35Z</cp:lastPrinted>
  <dcterms:created xsi:type="dcterms:W3CDTF">2010-07-21T15:31:22Z</dcterms:created>
  <dcterms:modified xsi:type="dcterms:W3CDTF">2024-03-27T04:43:18Z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