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500" windowWidth="28800" windowHeight="15840" activeTab="2"/>
  </bookViews>
  <sheets>
    <sheet name="Оптимиз. архитектуры - Факт ППР" sheetId="17" r:id="rId1"/>
    <sheet name="Факт НПР" sheetId="19" r:id="rId2"/>
    <sheet name="Сценарное моделир. + План" sheetId="20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0" l="1"/>
  <c r="D20" i="20"/>
  <c r="D18" i="20" s="1"/>
  <c r="E19" i="20"/>
  <c r="E18" i="20" s="1"/>
  <c r="D19" i="20"/>
  <c r="P18" i="20"/>
  <c r="O18" i="20"/>
  <c r="N18" i="20"/>
  <c r="M18" i="20"/>
  <c r="L18" i="20"/>
  <c r="K18" i="20"/>
  <c r="J18" i="20"/>
  <c r="I18" i="20"/>
  <c r="H18" i="20"/>
  <c r="G18" i="20"/>
  <c r="F18" i="20"/>
  <c r="E17" i="20"/>
  <c r="D17" i="20"/>
  <c r="E16" i="20"/>
  <c r="D16" i="20"/>
  <c r="E15" i="20"/>
  <c r="D15" i="20"/>
  <c r="E14" i="20"/>
  <c r="D14" i="20"/>
  <c r="E13" i="20"/>
  <c r="E12" i="20" s="1"/>
  <c r="D13" i="20"/>
  <c r="D12" i="20" s="1"/>
  <c r="P12" i="20"/>
  <c r="O12" i="20"/>
  <c r="N12" i="20"/>
  <c r="M12" i="20"/>
  <c r="L12" i="20"/>
  <c r="K12" i="20"/>
  <c r="J12" i="20"/>
  <c r="I12" i="20"/>
  <c r="H12" i="20"/>
  <c r="G12" i="20"/>
  <c r="F12" i="20"/>
  <c r="E11" i="20"/>
  <c r="D11" i="20"/>
  <c r="E10" i="20"/>
  <c r="E9" i="20" s="1"/>
  <c r="D10" i="20"/>
  <c r="D9" i="20" s="1"/>
  <c r="P9" i="20"/>
  <c r="O9" i="20"/>
  <c r="N9" i="20"/>
  <c r="M9" i="20"/>
  <c r="L9" i="20"/>
  <c r="K9" i="20"/>
  <c r="J9" i="20"/>
  <c r="I9" i="20"/>
  <c r="H9" i="20"/>
  <c r="G9" i="20"/>
  <c r="F9" i="20"/>
  <c r="E8" i="20"/>
  <c r="D8" i="20"/>
  <c r="E7" i="20"/>
  <c r="D7" i="20"/>
  <c r="E6" i="20"/>
  <c r="E5" i="20" s="1"/>
  <c r="D6" i="20"/>
  <c r="D5" i="20" s="1"/>
  <c r="P5" i="20"/>
  <c r="O5" i="20"/>
  <c r="N5" i="20"/>
  <c r="M5" i="20"/>
  <c r="L5" i="20"/>
  <c r="K5" i="20"/>
  <c r="J5" i="20"/>
  <c r="I5" i="20"/>
  <c r="H5" i="20"/>
  <c r="G5" i="20"/>
  <c r="F5" i="20"/>
  <c r="E20" i="19"/>
  <c r="D20" i="19"/>
  <c r="E19" i="19"/>
  <c r="E18" i="19" s="1"/>
  <c r="D19" i="19"/>
  <c r="D18" i="19" s="1"/>
  <c r="P18" i="19"/>
  <c r="O18" i="19"/>
  <c r="N18" i="19"/>
  <c r="M18" i="19"/>
  <c r="L18" i="19"/>
  <c r="K18" i="19"/>
  <c r="J18" i="19"/>
  <c r="I18" i="19"/>
  <c r="H18" i="19"/>
  <c r="G18" i="19"/>
  <c r="F18" i="19"/>
  <c r="E17" i="19"/>
  <c r="D17" i="19"/>
  <c r="E16" i="19"/>
  <c r="D16" i="19"/>
  <c r="E15" i="19"/>
  <c r="D15" i="19"/>
  <c r="E14" i="19"/>
  <c r="D14" i="19"/>
  <c r="E13" i="19"/>
  <c r="E12" i="19" s="1"/>
  <c r="D13" i="19"/>
  <c r="D12" i="19" s="1"/>
  <c r="P12" i="19"/>
  <c r="O12" i="19"/>
  <c r="N12" i="19"/>
  <c r="M12" i="19"/>
  <c r="L12" i="19"/>
  <c r="K12" i="19"/>
  <c r="J12" i="19"/>
  <c r="I12" i="19"/>
  <c r="H12" i="19"/>
  <c r="G12" i="19"/>
  <c r="F12" i="19"/>
  <c r="E11" i="19"/>
  <c r="D11" i="19"/>
  <c r="E10" i="19"/>
  <c r="E9" i="19" s="1"/>
  <c r="D10" i="19"/>
  <c r="P9" i="19"/>
  <c r="O9" i="19"/>
  <c r="N9" i="19"/>
  <c r="M9" i="19"/>
  <c r="L9" i="19"/>
  <c r="K9" i="19"/>
  <c r="J9" i="19"/>
  <c r="I9" i="19"/>
  <c r="H9" i="19"/>
  <c r="G9" i="19"/>
  <c r="F9" i="19"/>
  <c r="D9" i="19"/>
  <c r="E8" i="19"/>
  <c r="D8" i="19"/>
  <c r="E7" i="19"/>
  <c r="D7" i="19"/>
  <c r="E6" i="19"/>
  <c r="E5" i="19" s="1"/>
  <c r="D6" i="19"/>
  <c r="D5" i="19" s="1"/>
  <c r="P5" i="19"/>
  <c r="O5" i="19"/>
  <c r="N5" i="19"/>
  <c r="M5" i="19"/>
  <c r="L5" i="19"/>
  <c r="K5" i="19"/>
  <c r="J5" i="19"/>
  <c r="I5" i="19"/>
  <c r="H5" i="19"/>
  <c r="G5" i="19"/>
  <c r="F5" i="19"/>
  <c r="E21" i="20" l="1"/>
  <c r="D21" i="20"/>
  <c r="D21" i="19"/>
  <c r="E21" i="19"/>
  <c r="E20" i="17"/>
  <c r="D20" i="17"/>
  <c r="E19" i="17"/>
  <c r="E18" i="17" s="1"/>
  <c r="D19" i="17"/>
  <c r="P18" i="17"/>
  <c r="O18" i="17"/>
  <c r="N18" i="17"/>
  <c r="M18" i="17"/>
  <c r="L18" i="17"/>
  <c r="K18" i="17"/>
  <c r="J18" i="17"/>
  <c r="I18" i="17"/>
  <c r="H18" i="17"/>
  <c r="G18" i="17"/>
  <c r="F18" i="17"/>
  <c r="D18" i="17"/>
  <c r="E17" i="17"/>
  <c r="D17" i="17"/>
  <c r="E16" i="17"/>
  <c r="D16" i="17"/>
  <c r="E15" i="17"/>
  <c r="D15" i="17"/>
  <c r="E14" i="17"/>
  <c r="D14" i="17"/>
  <c r="E13" i="17"/>
  <c r="E12" i="17" s="1"/>
  <c r="D13" i="17"/>
  <c r="D12" i="17" s="1"/>
  <c r="P12" i="17"/>
  <c r="O12" i="17"/>
  <c r="N12" i="17"/>
  <c r="M12" i="17"/>
  <c r="L12" i="17"/>
  <c r="K12" i="17"/>
  <c r="J12" i="17"/>
  <c r="I12" i="17"/>
  <c r="H12" i="17"/>
  <c r="G12" i="17"/>
  <c r="F12" i="17"/>
  <c r="E11" i="17"/>
  <c r="D11" i="17"/>
  <c r="E10" i="17"/>
  <c r="E9" i="17" s="1"/>
  <c r="D10" i="17"/>
  <c r="P9" i="17"/>
  <c r="O9" i="17"/>
  <c r="N9" i="17"/>
  <c r="M9" i="17"/>
  <c r="L9" i="17"/>
  <c r="K9" i="17"/>
  <c r="J9" i="17"/>
  <c r="I9" i="17"/>
  <c r="H9" i="17"/>
  <c r="G9" i="17"/>
  <c r="F9" i="17"/>
  <c r="D9" i="17"/>
  <c r="E8" i="17"/>
  <c r="D8" i="17"/>
  <c r="E7" i="17"/>
  <c r="D7" i="17"/>
  <c r="E6" i="17"/>
  <c r="E5" i="17" s="1"/>
  <c r="D6" i="17"/>
  <c r="D5" i="17" s="1"/>
  <c r="P5" i="17"/>
  <c r="O5" i="17"/>
  <c r="N5" i="17"/>
  <c r="M5" i="17"/>
  <c r="L5" i="17"/>
  <c r="K5" i="17"/>
  <c r="J5" i="17"/>
  <c r="I5" i="17"/>
  <c r="H5" i="17"/>
  <c r="G5" i="17"/>
  <c r="F5" i="17"/>
  <c r="D21" i="17" l="1"/>
  <c r="E21" i="17"/>
</calcChain>
</file>

<file path=xl/sharedStrings.xml><?xml version="1.0" encoding="utf-8"?>
<sst xmlns="http://schemas.openxmlformats.org/spreadsheetml/2006/main" count="180" uniqueCount="45">
  <si>
    <t>№</t>
  </si>
  <si>
    <t>Трудоемкость, ч./д.</t>
  </si>
  <si>
    <t>Стоимость (руб, без НДС)</t>
  </si>
  <si>
    <t>ТрЗ (ч/д)</t>
  </si>
  <si>
    <t>1.1.</t>
  </si>
  <si>
    <t>2.1.</t>
  </si>
  <si>
    <t>2.2.</t>
  </si>
  <si>
    <t>3.1.</t>
  </si>
  <si>
    <t>3.2.</t>
  </si>
  <si>
    <t>3.3.</t>
  </si>
  <si>
    <t>3.4.</t>
  </si>
  <si>
    <t>3.5.</t>
  </si>
  <si>
    <t>4.1.</t>
  </si>
  <si>
    <t>4.2.</t>
  </si>
  <si>
    <r>
      <t xml:space="preserve">Название Этапа/Задачи
</t>
    </r>
    <r>
      <rPr>
        <b/>
        <sz val="11"/>
        <color rgb="FFFF0000"/>
        <rFont val="Arial"/>
        <family val="2"/>
        <charset val="204"/>
      </rPr>
      <t/>
    </r>
  </si>
  <si>
    <t>Роль 5</t>
  </si>
  <si>
    <t>Роль 6</t>
  </si>
  <si>
    <t>Роль 7</t>
  </si>
  <si>
    <t>Роль 8</t>
  </si>
  <si>
    <t>Роль 9</t>
  </si>
  <si>
    <t>Роль 10</t>
  </si>
  <si>
    <t>Роль 11</t>
  </si>
  <si>
    <t>Ставка 4</t>
  </si>
  <si>
    <t>Ставка 5</t>
  </si>
  <si>
    <t>Ставка 6</t>
  </si>
  <si>
    <t>Ставка 7</t>
  </si>
  <si>
    <t>Ставка 8</t>
  </si>
  <si>
    <t>Ставка 9</t>
  </si>
  <si>
    <t>Ставка 10</t>
  </si>
  <si>
    <t>Ставка 11</t>
  </si>
  <si>
    <t>Специалисты, их трудозатраты, ставки (руб.)</t>
  </si>
  <si>
    <t>1.2.</t>
  </si>
  <si>
    <t>1.3.</t>
  </si>
  <si>
    <t>x месяцев/ недель</t>
  </si>
  <si>
    <t>Длительность этапа (в месяцах или неделях)</t>
  </si>
  <si>
    <t>Итого:</t>
  </si>
  <si>
    <t>Длительность разработки приложения (в месяцах или неделях)</t>
  </si>
  <si>
    <t>Проектирование</t>
  </si>
  <si>
    <t>Реализация и тестирование</t>
  </si>
  <si>
    <t>Подготовка к запуску</t>
  </si>
  <si>
    <t>Стабилизация</t>
  </si>
  <si>
    <t>Руководитель проекта</t>
  </si>
  <si>
    <t>Администратор</t>
  </si>
  <si>
    <t>Аналитик</t>
  </si>
  <si>
    <t>Разработчик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</si>
</sst>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363636"/>
      <name val="Arial"/>
      <family val="2"/>
      <charset val="204"/>
    </font>
    <font>
      <b/>
      <sz val="11"/>
      <color rgb="FF363636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363636"/>
      <name val="Arial"/>
      <family val="2"/>
      <charset val="204"/>
    </font>
    <font>
      <sz val="11"/>
      <name val="Arial"/>
      <family val="2"/>
      <charset val="204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31">
    <xf numFmtId="0" fontId="0" fillId="0" borderId="0" xfId="0"/>
    <xf numFmtId="0" fontId="8" fillId="2" borderId="1" xfId="2" applyFont="1" applyFill="1" applyBorder="1" applyAlignment="1">
      <alignment horizontal="left" vertical="center" wrapText="1"/>
    </xf>
    <xf numFmtId="2" fontId="9" fillId="2" borderId="1" xfId="2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2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2" borderId="1" xfId="2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/>
    </xf>
    <xf numFmtId="164" fontId="18" fillId="2" borderId="1" xfId="1" applyFont="1" applyFill="1" applyBorder="1" applyAlignment="1">
      <alignment vertical="center"/>
    </xf>
    <xf numFmtId="0" fontId="5" fillId="2" borderId="1" xfId="0" applyFont="1" applyFill="1" applyBorder="1"/>
    <xf numFmtId="0" fontId="15" fillId="0" borderId="0" xfId="0" applyFont="1"/>
    <xf numFmtId="0" fontId="15" fillId="0" borderId="0" xfId="0" applyFont="1" applyAlignment="1">
      <alignment wrapText="1"/>
    </xf>
    <xf numFmtId="164" fontId="15" fillId="0" borderId="0" xfId="0" applyNumberFormat="1" applyFont="1" applyAlignment="1">
      <alignment wrapText="1"/>
    </xf>
    <xf numFmtId="4" fontId="15" fillId="0" borderId="0" xfId="0" applyNumberFormat="1" applyFont="1"/>
    <xf numFmtId="0" fontId="6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" fontId="9" fillId="2" borderId="1" xfId="2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6" fillId="3" borderId="1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0" fontId="17" fillId="2" borderId="3" xfId="2" applyFont="1" applyFill="1" applyBorder="1" applyAlignment="1">
      <alignment horizontal="center" vertical="center" wrapText="1"/>
    </xf>
    <xf numFmtId="0" fontId="17" fillId="2" borderId="2" xfId="2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zoomScale="75" workbookViewId="0">
      <selection activeCell="C18" sqref="C18"/>
    </sheetView>
  </sheetViews>
  <sheetFormatPr defaultRowHeight="14.5" x14ac:dyDescent="0.35"/>
  <cols>
    <col min="1" max="1" width="7.453125" customWidth="1"/>
    <col min="2" max="2" width="39.26953125" customWidth="1"/>
    <col min="3" max="3" width="16.7265625" customWidth="1"/>
    <col min="4" max="4" width="12.1796875" customWidth="1"/>
    <col min="5" max="5" width="20.453125" customWidth="1"/>
    <col min="6" max="16" width="21.26953125" customWidth="1"/>
  </cols>
  <sheetData>
    <row r="1" spans="1:16" x14ac:dyDescent="0.35">
      <c r="A1" s="28" t="s">
        <v>0</v>
      </c>
      <c r="B1" s="29" t="s">
        <v>14</v>
      </c>
      <c r="C1" s="29" t="s">
        <v>34</v>
      </c>
      <c r="D1" s="29" t="s">
        <v>1</v>
      </c>
      <c r="E1" s="29" t="s">
        <v>2</v>
      </c>
      <c r="F1" s="30" t="s">
        <v>30</v>
      </c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8" x14ac:dyDescent="0.35">
      <c r="A2" s="28"/>
      <c r="B2" s="29"/>
      <c r="C2" s="29"/>
      <c r="D2" s="29"/>
      <c r="E2" s="29"/>
      <c r="F2" s="18" t="s">
        <v>41</v>
      </c>
      <c r="G2" s="18" t="s">
        <v>42</v>
      </c>
      <c r="H2" s="18" t="s">
        <v>43</v>
      </c>
      <c r="I2" s="18" t="s">
        <v>44</v>
      </c>
      <c r="J2" s="18" t="s">
        <v>15</v>
      </c>
      <c r="K2" s="18" t="s">
        <v>16</v>
      </c>
      <c r="L2" s="18" t="s">
        <v>17</v>
      </c>
      <c r="M2" s="18" t="s">
        <v>18</v>
      </c>
      <c r="N2" s="18" t="s">
        <v>19</v>
      </c>
      <c r="O2" s="18" t="s">
        <v>20</v>
      </c>
      <c r="P2" s="18" t="s">
        <v>21</v>
      </c>
    </row>
    <row r="3" spans="1:16" ht="21" customHeight="1" x14ac:dyDescent="0.35">
      <c r="A3" s="28"/>
      <c r="B3" s="29"/>
      <c r="C3" s="29"/>
      <c r="D3" s="29"/>
      <c r="E3" s="29"/>
      <c r="F3" s="23">
        <v>1000</v>
      </c>
      <c r="G3" s="23">
        <v>1000</v>
      </c>
      <c r="H3" s="23">
        <v>500</v>
      </c>
      <c r="I3" s="23" t="s">
        <v>22</v>
      </c>
      <c r="J3" s="23" t="s">
        <v>23</v>
      </c>
      <c r="K3" s="23" t="s">
        <v>24</v>
      </c>
      <c r="L3" s="23" t="s">
        <v>25</v>
      </c>
      <c r="M3" s="23" t="s">
        <v>26</v>
      </c>
      <c r="N3" s="23" t="s">
        <v>27</v>
      </c>
      <c r="O3" s="23" t="s">
        <v>28</v>
      </c>
      <c r="P3" s="23" t="s">
        <v>29</v>
      </c>
    </row>
    <row r="4" spans="1:16" ht="21" customHeight="1" x14ac:dyDescent="0.35">
      <c r="A4" s="28"/>
      <c r="B4" s="29"/>
      <c r="C4" s="29"/>
      <c r="D4" s="29"/>
      <c r="E4" s="29"/>
      <c r="F4" s="19" t="s">
        <v>3</v>
      </c>
      <c r="G4" s="19" t="s">
        <v>3</v>
      </c>
      <c r="H4" s="19" t="s">
        <v>3</v>
      </c>
      <c r="I4" s="19" t="s">
        <v>3</v>
      </c>
      <c r="J4" s="19" t="s">
        <v>3</v>
      </c>
      <c r="K4" s="19" t="s">
        <v>3</v>
      </c>
      <c r="L4" s="19" t="s">
        <v>3</v>
      </c>
      <c r="M4" s="19" t="s">
        <v>3</v>
      </c>
      <c r="N4" s="19" t="s">
        <v>3</v>
      </c>
      <c r="O4" s="19" t="s">
        <v>3</v>
      </c>
      <c r="P4" s="19" t="s">
        <v>3</v>
      </c>
    </row>
    <row r="5" spans="1:16" ht="31" x14ac:dyDescent="0.35">
      <c r="A5" s="1">
        <v>1</v>
      </c>
      <c r="B5" s="1" t="s">
        <v>37</v>
      </c>
      <c r="C5" s="22" t="s">
        <v>33</v>
      </c>
      <c r="D5" s="2">
        <f>SUM(D6:D8)</f>
        <v>16</v>
      </c>
      <c r="E5" s="2">
        <f t="shared" ref="E5:P5" si="0">SUM(E6:E8)</f>
        <v>8500</v>
      </c>
      <c r="F5" s="20">
        <f t="shared" si="0"/>
        <v>4</v>
      </c>
      <c r="G5" s="20">
        <f t="shared" si="0"/>
        <v>3</v>
      </c>
      <c r="H5" s="20">
        <f t="shared" si="0"/>
        <v>3</v>
      </c>
      <c r="I5" s="20">
        <f t="shared" si="0"/>
        <v>1</v>
      </c>
      <c r="J5" s="20">
        <f t="shared" si="0"/>
        <v>1</v>
      </c>
      <c r="K5" s="20">
        <f t="shared" si="0"/>
        <v>1</v>
      </c>
      <c r="L5" s="20">
        <f t="shared" si="0"/>
        <v>1</v>
      </c>
      <c r="M5" s="20">
        <f t="shared" si="0"/>
        <v>1</v>
      </c>
      <c r="N5" s="20">
        <f t="shared" si="0"/>
        <v>1</v>
      </c>
      <c r="O5" s="20">
        <f t="shared" si="0"/>
        <v>0</v>
      </c>
      <c r="P5" s="20">
        <f t="shared" si="0"/>
        <v>0</v>
      </c>
    </row>
    <row r="6" spans="1:16" x14ac:dyDescent="0.35">
      <c r="A6" s="3" t="s">
        <v>4</v>
      </c>
      <c r="B6" s="4"/>
      <c r="C6" s="24"/>
      <c r="D6" s="5">
        <f>SUM(F6:P6)</f>
        <v>16</v>
      </c>
      <c r="E6" s="25">
        <f>IFERROR(F6*F$3,0)+IFERROR(G6*G$3,0)+IFERROR(H6*H$3,0)+IFERROR(I6*I$3,0)+IFERROR(J6*J$3,0)+IFERROR(K6*K$3,0)+IFERROR(L6*L$3,0)+IFERROR(M6*M$3,0)+IFERROR(N6*N$3,0)+IFERROR(O6*O$3,0)+IFERROR(P6*P$3,0)</f>
        <v>8500</v>
      </c>
      <c r="F6" s="6">
        <v>4</v>
      </c>
      <c r="G6" s="6">
        <v>3</v>
      </c>
      <c r="H6" s="6">
        <v>3</v>
      </c>
      <c r="I6" s="6">
        <v>1</v>
      </c>
      <c r="J6" s="6">
        <v>1</v>
      </c>
      <c r="K6" s="6">
        <v>1</v>
      </c>
      <c r="L6" s="6">
        <v>1</v>
      </c>
      <c r="M6" s="6">
        <v>1</v>
      </c>
      <c r="N6" s="6">
        <v>1</v>
      </c>
      <c r="O6" s="6"/>
      <c r="P6" s="6"/>
    </row>
    <row r="7" spans="1:16" x14ac:dyDescent="0.35">
      <c r="A7" s="3" t="s">
        <v>31</v>
      </c>
      <c r="B7" s="4"/>
      <c r="C7" s="24"/>
      <c r="D7" s="5">
        <f t="shared" ref="D7:D8" si="1">SUM(F7:P7)</f>
        <v>0</v>
      </c>
      <c r="E7" s="25">
        <f t="shared" ref="E7:E8" si="2">IFERROR(F7*F$3,0)+IFERROR(G7*G$3,0)+IFERROR(H7*H$3,0)+IFERROR(I7*I$3,0)+IFERROR(J7*J$3,0)+IFERROR(K7*K$3,0)+IFERROR(L7*L$3,0)+IFERROR(M7*M$3,0)+IFERROR(N7*N$3,0)+IFERROR(O7*O$3,0)+IFERROR(P7*P$3,0)</f>
        <v>0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x14ac:dyDescent="0.35">
      <c r="A8" s="3" t="s">
        <v>32</v>
      </c>
      <c r="B8" s="4"/>
      <c r="C8" s="24"/>
      <c r="D8" s="5">
        <f t="shared" si="1"/>
        <v>0</v>
      </c>
      <c r="E8" s="25">
        <f t="shared" si="2"/>
        <v>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ht="31" x14ac:dyDescent="0.35">
      <c r="A9" s="1">
        <v>2</v>
      </c>
      <c r="B9" s="1" t="s">
        <v>38</v>
      </c>
      <c r="C9" s="22" t="s">
        <v>33</v>
      </c>
      <c r="D9" s="2">
        <f t="shared" ref="D9:P9" si="3">SUM(D10:D11)</f>
        <v>13</v>
      </c>
      <c r="E9" s="2">
        <f t="shared" si="3"/>
        <v>6000</v>
      </c>
      <c r="F9" s="20">
        <f t="shared" si="3"/>
        <v>0</v>
      </c>
      <c r="G9" s="20">
        <f t="shared" si="3"/>
        <v>5</v>
      </c>
      <c r="H9" s="20">
        <f t="shared" si="3"/>
        <v>2</v>
      </c>
      <c r="I9" s="20">
        <f t="shared" si="3"/>
        <v>1</v>
      </c>
      <c r="J9" s="20">
        <f t="shared" si="3"/>
        <v>1</v>
      </c>
      <c r="K9" s="20">
        <f t="shared" si="3"/>
        <v>1</v>
      </c>
      <c r="L9" s="20">
        <f t="shared" si="3"/>
        <v>1</v>
      </c>
      <c r="M9" s="20">
        <f t="shared" si="3"/>
        <v>1</v>
      </c>
      <c r="N9" s="20">
        <f t="shared" si="3"/>
        <v>1</v>
      </c>
      <c r="O9" s="20">
        <f t="shared" si="3"/>
        <v>0</v>
      </c>
      <c r="P9" s="20">
        <f t="shared" si="3"/>
        <v>0</v>
      </c>
    </row>
    <row r="10" spans="1:16" ht="31.5" customHeight="1" x14ac:dyDescent="0.35">
      <c r="A10" s="7" t="s">
        <v>5</v>
      </c>
      <c r="B10" s="8"/>
      <c r="C10" s="21"/>
      <c r="D10" s="5">
        <f>SUM(F10:P10)</f>
        <v>13</v>
      </c>
      <c r="E10" s="25">
        <f>IFERROR(F10*F$3,0)+IFERROR(G10*G$3,0)+IFERROR(H10*H$3,0)+IFERROR(I10*I$3,0)+IFERROR(J10*J$3,0)+IFERROR(K10*K$3,0)+IFERROR(L10*L$3,0)+IFERROR(M10*M$3,0)+IFERROR(N10*N$3,0)+IFERROR(O10*O$3,0)+IFERROR(P10*P$3,0)</f>
        <v>6000</v>
      </c>
      <c r="F10" s="6">
        <v>0</v>
      </c>
      <c r="G10" s="6">
        <v>5</v>
      </c>
      <c r="H10" s="6">
        <v>2</v>
      </c>
      <c r="I10" s="6">
        <v>1</v>
      </c>
      <c r="J10" s="6">
        <v>1</v>
      </c>
      <c r="K10" s="6">
        <v>1</v>
      </c>
      <c r="L10" s="6">
        <v>1</v>
      </c>
      <c r="M10" s="6">
        <v>1</v>
      </c>
      <c r="N10" s="6">
        <v>1</v>
      </c>
      <c r="O10" s="6"/>
      <c r="P10" s="6"/>
    </row>
    <row r="11" spans="1:16" x14ac:dyDescent="0.35">
      <c r="A11" s="7" t="s">
        <v>6</v>
      </c>
      <c r="B11" s="8"/>
      <c r="C11" s="21"/>
      <c r="D11" s="5">
        <f t="shared" ref="D11" si="4">SUM(F11:P11)</f>
        <v>0</v>
      </c>
      <c r="E11" s="25">
        <f t="shared" ref="E11" si="5">IFERROR(F11*F$3,0)+IFERROR(G11*G$3,0)+IFERROR(H11*H$3,0)+IFERROR(I11*I$3,0)+IFERROR(J11*J$3,0)+IFERROR(K11*K$3,0)+IFERROR(L11*L$3,0)+IFERROR(M11*M$3,0)+IFERROR(N11*N$3,0)+IFERROR(O11*O$3,0)+IFERROR(P11*P$3,0)</f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31" x14ac:dyDescent="0.35">
      <c r="A12" s="1">
        <v>3</v>
      </c>
      <c r="B12" s="1" t="s">
        <v>39</v>
      </c>
      <c r="C12" s="22" t="s">
        <v>33</v>
      </c>
      <c r="D12" s="2">
        <f>SUM(D13:D17)</f>
        <v>16</v>
      </c>
      <c r="E12" s="2">
        <f t="shared" ref="E12:P12" si="6">SUM(E13:E17)</f>
        <v>8500</v>
      </c>
      <c r="F12" s="20">
        <f t="shared" si="6"/>
        <v>4</v>
      </c>
      <c r="G12" s="20">
        <f t="shared" si="6"/>
        <v>3</v>
      </c>
      <c r="H12" s="20">
        <f t="shared" si="6"/>
        <v>3</v>
      </c>
      <c r="I12" s="20">
        <f t="shared" si="6"/>
        <v>1</v>
      </c>
      <c r="J12" s="20">
        <f t="shared" si="6"/>
        <v>1</v>
      </c>
      <c r="K12" s="20">
        <f t="shared" si="6"/>
        <v>1</v>
      </c>
      <c r="L12" s="20">
        <f t="shared" si="6"/>
        <v>1</v>
      </c>
      <c r="M12" s="20">
        <f t="shared" si="6"/>
        <v>1</v>
      </c>
      <c r="N12" s="20">
        <f t="shared" si="6"/>
        <v>1</v>
      </c>
      <c r="O12" s="20">
        <f t="shared" si="6"/>
        <v>0</v>
      </c>
      <c r="P12" s="20">
        <f t="shared" si="6"/>
        <v>0</v>
      </c>
    </row>
    <row r="13" spans="1:16" x14ac:dyDescent="0.35">
      <c r="A13" s="7" t="s">
        <v>7</v>
      </c>
      <c r="B13" s="8"/>
      <c r="C13" s="24"/>
      <c r="D13" s="5">
        <f>SUM(F13:P13)</f>
        <v>16</v>
      </c>
      <c r="E13" s="25">
        <f>IFERROR(F13*F$3,0)+IFERROR(G13*G$3,0)+IFERROR(H13*H$3,0)+IFERROR(I13*I$3,0)+IFERROR(J13*J$3,0)+IFERROR(K13*K$3,0)+IFERROR(L13*L$3,0)+IFERROR(M13*M$3,0)+IFERROR(N13*N$3,0)+IFERROR(O13*O$3,0)+IFERROR(P13*P$3,0)</f>
        <v>8500</v>
      </c>
      <c r="F13" s="6">
        <v>4</v>
      </c>
      <c r="G13" s="6">
        <v>3</v>
      </c>
      <c r="H13" s="6">
        <v>3</v>
      </c>
      <c r="I13" s="6">
        <v>1</v>
      </c>
      <c r="J13" s="6">
        <v>1</v>
      </c>
      <c r="K13" s="6">
        <v>1</v>
      </c>
      <c r="L13" s="6">
        <v>1</v>
      </c>
      <c r="M13" s="6">
        <v>1</v>
      </c>
      <c r="N13" s="6">
        <v>1</v>
      </c>
      <c r="O13" s="6"/>
      <c r="P13" s="6"/>
    </row>
    <row r="14" spans="1:16" x14ac:dyDescent="0.35">
      <c r="A14" s="7" t="s">
        <v>8</v>
      </c>
      <c r="B14" s="8"/>
      <c r="C14" s="24"/>
      <c r="D14" s="5">
        <f>SUM(F14:P14)</f>
        <v>0</v>
      </c>
      <c r="E14" s="25">
        <f>IFERROR(F14*F$3,0)+IFERROR(G14*G$3,0)+IFERROR(H14*H$3,0)+IFERROR(I14*I$3,0)+IFERROR(J14*J$3,0)+IFERROR(K14*K$3,0)+IFERROR(L14*L$3,0)+IFERROR(M14*M$3,0)+IFERROR(N14*N$3,0)+IFERROR(O14*O$3,0)+IFERROR(P14*P$3,0)</f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ht="30" customHeight="1" x14ac:dyDescent="0.35">
      <c r="A15" s="7" t="s">
        <v>9</v>
      </c>
      <c r="B15" s="8"/>
      <c r="C15" s="24"/>
      <c r="D15" s="5">
        <f>SUM(F15:P15)</f>
        <v>0</v>
      </c>
      <c r="E15" s="25">
        <f>IFERROR(F15*F$3,0)+IFERROR(G15*G$3,0)+IFERROR(H15*H$3,0)+IFERROR(I15*I$3,0)+IFERROR(J15*J$3,0)+IFERROR(K15*K$3,0)+IFERROR(L15*L$3,0)+IFERROR(M15*M$3,0)+IFERROR(N15*N$3,0)+IFERROR(O15*O$3,0)+IFERROR(P15*P$3,0)</f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x14ac:dyDescent="0.35">
      <c r="A16" s="7" t="s">
        <v>10</v>
      </c>
      <c r="B16" s="8"/>
      <c r="C16" s="24"/>
      <c r="D16" s="5">
        <f t="shared" ref="D16:D17" si="7">SUM(F16:P16)</f>
        <v>0</v>
      </c>
      <c r="E16" s="25">
        <f t="shared" ref="E16:E17" si="8">IFERROR(F16*F$3,0)+IFERROR(G16*G$3,0)+IFERROR(H16*H$3,0)+IFERROR(I16*I$3,0)+IFERROR(J16*J$3,0)+IFERROR(K16*K$3,0)+IFERROR(L16*L$3,0)+IFERROR(M16*M$3,0)+IFERROR(N16*N$3,0)+IFERROR(O16*O$3,0)+IFERROR(P16*P$3,0)</f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x14ac:dyDescent="0.35">
      <c r="A17" s="7" t="s">
        <v>11</v>
      </c>
      <c r="B17" s="8"/>
      <c r="C17" s="24"/>
      <c r="D17" s="5">
        <f t="shared" si="7"/>
        <v>0</v>
      </c>
      <c r="E17" s="25">
        <f t="shared" si="8"/>
        <v>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31" x14ac:dyDescent="0.35">
      <c r="A18" s="1">
        <v>4</v>
      </c>
      <c r="B18" s="1" t="s">
        <v>40</v>
      </c>
      <c r="C18" s="22" t="s">
        <v>33</v>
      </c>
      <c r="D18" s="2">
        <f t="shared" ref="D18:P18" si="9">SUM(D19:D20)</f>
        <v>13</v>
      </c>
      <c r="E18" s="2">
        <f t="shared" si="9"/>
        <v>6000</v>
      </c>
      <c r="F18" s="20">
        <f t="shared" si="9"/>
        <v>0</v>
      </c>
      <c r="G18" s="20">
        <f t="shared" si="9"/>
        <v>5</v>
      </c>
      <c r="H18" s="20">
        <f t="shared" si="9"/>
        <v>2</v>
      </c>
      <c r="I18" s="20">
        <f t="shared" si="9"/>
        <v>1</v>
      </c>
      <c r="J18" s="20">
        <f t="shared" si="9"/>
        <v>1</v>
      </c>
      <c r="K18" s="20">
        <f t="shared" si="9"/>
        <v>1</v>
      </c>
      <c r="L18" s="20">
        <f t="shared" si="9"/>
        <v>1</v>
      </c>
      <c r="M18" s="20">
        <f t="shared" si="9"/>
        <v>1</v>
      </c>
      <c r="N18" s="20">
        <f t="shared" si="9"/>
        <v>1</v>
      </c>
      <c r="O18" s="20">
        <f t="shared" si="9"/>
        <v>0</v>
      </c>
      <c r="P18" s="20">
        <f t="shared" si="9"/>
        <v>0</v>
      </c>
    </row>
    <row r="19" spans="1:16" x14ac:dyDescent="0.35">
      <c r="A19" s="7" t="s">
        <v>12</v>
      </c>
      <c r="B19" s="9"/>
      <c r="C19" s="21"/>
      <c r="D19" s="5">
        <f>SUM(F19:P19)</f>
        <v>13</v>
      </c>
      <c r="E19" s="25">
        <f>IFERROR(F19*F$3,0)+IFERROR(G19*G$3,0)+IFERROR(H19*H$3,0)+IFERROR(I19*I$3,0)+IFERROR(J19*J$3,0)+IFERROR(K19*K$3,0)+IFERROR(L19*L$3,0)+IFERROR(M19*M$3,0)+IFERROR(N19*N$3,0)+IFERROR(O19*O$3,0)+IFERROR(P19*P$3,0)</f>
        <v>6000</v>
      </c>
      <c r="F19" s="6">
        <v>0</v>
      </c>
      <c r="G19" s="6">
        <v>5</v>
      </c>
      <c r="H19" s="6">
        <v>2</v>
      </c>
      <c r="I19" s="6">
        <v>1</v>
      </c>
      <c r="J19" s="6">
        <v>1</v>
      </c>
      <c r="K19" s="6">
        <v>1</v>
      </c>
      <c r="L19" s="6">
        <v>1</v>
      </c>
      <c r="M19" s="6">
        <v>1</v>
      </c>
      <c r="N19" s="6">
        <v>1</v>
      </c>
      <c r="O19" s="6"/>
      <c r="P19" s="6"/>
    </row>
    <row r="20" spans="1:16" ht="34.5" customHeight="1" x14ac:dyDescent="0.35">
      <c r="A20" s="7" t="s">
        <v>13</v>
      </c>
      <c r="B20" s="9"/>
      <c r="C20" s="21"/>
      <c r="D20" s="5">
        <f t="shared" ref="D20" si="10">SUM(F20:P20)</f>
        <v>0</v>
      </c>
      <c r="E20" s="25">
        <f t="shared" ref="E20" si="11">IFERROR(F20*F$3,0)+IFERROR(G20*G$3,0)+IFERROR(H20*H$3,0)+IFERROR(I20*I$3,0)+IFERROR(J20*J$3,0)+IFERROR(K20*K$3,0)+IFERROR(L20*L$3,0)+IFERROR(M20*M$3,0)+IFERROR(N20*N$3,0)+IFERROR(O20*O$3,0)+IFERROR(P20*P$3,0)</f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23.25" customHeight="1" x14ac:dyDescent="0.35">
      <c r="A21" s="1"/>
      <c r="B21" s="10" t="s">
        <v>35</v>
      </c>
      <c r="C21" s="11"/>
      <c r="D21" s="12">
        <f>D18+D12+D9+D5</f>
        <v>58</v>
      </c>
      <c r="E21" s="12">
        <f>E18+E12+E9+E5</f>
        <v>29000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</row>
    <row r="22" spans="1:16" x14ac:dyDescent="0.35">
      <c r="A22" s="14"/>
      <c r="B22" s="15"/>
      <c r="C22" s="26" t="s">
        <v>36</v>
      </c>
      <c r="D22" s="26" t="s">
        <v>1</v>
      </c>
      <c r="E22" s="26" t="s">
        <v>2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16" x14ac:dyDescent="0.35">
      <c r="A23" s="14"/>
      <c r="B23" s="15"/>
      <c r="C23" s="26"/>
      <c r="D23" s="26"/>
      <c r="E23" s="26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1:16" x14ac:dyDescent="0.35">
      <c r="A24" s="14"/>
      <c r="B24" s="16"/>
      <c r="C24" s="26"/>
      <c r="D24" s="26"/>
      <c r="E24" s="26"/>
      <c r="F24" s="17"/>
      <c r="G24" s="14"/>
      <c r="H24" s="14"/>
      <c r="I24" s="14"/>
      <c r="J24" s="14"/>
      <c r="K24" s="14"/>
      <c r="L24" s="14"/>
      <c r="M24" s="14"/>
      <c r="N24" s="14"/>
      <c r="O24" s="14"/>
      <c r="P24" s="14"/>
    </row>
    <row r="25" spans="1:16" x14ac:dyDescent="0.35">
      <c r="A25" s="14"/>
      <c r="B25" s="15"/>
      <c r="C25" s="26"/>
      <c r="D25" s="26"/>
      <c r="E25" s="26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6" ht="50.25" customHeight="1" x14ac:dyDescent="0.35">
      <c r="A26" s="14"/>
      <c r="B26" s="15"/>
      <c r="C26" s="27"/>
      <c r="D26" s="27"/>
      <c r="E26" s="27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</sheetData>
  <mergeCells count="9">
    <mergeCell ref="F1:P1"/>
    <mergeCell ref="C22:C26"/>
    <mergeCell ref="D22:D26"/>
    <mergeCell ref="E22:E26"/>
    <mergeCell ref="A1:A4"/>
    <mergeCell ref="B1:B4"/>
    <mergeCell ref="C1:C4"/>
    <mergeCell ref="D1:D4"/>
    <mergeCell ref="E1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zoomScale="75" workbookViewId="0">
      <selection activeCell="C18" sqref="C18"/>
    </sheetView>
  </sheetViews>
  <sheetFormatPr defaultRowHeight="14.5" x14ac:dyDescent="0.35"/>
  <cols>
    <col min="1" max="1" width="7.453125" customWidth="1"/>
    <col min="2" max="2" width="39.26953125" customWidth="1"/>
    <col min="3" max="3" width="16.7265625" customWidth="1"/>
    <col min="4" max="4" width="12.1796875" customWidth="1"/>
    <col min="5" max="5" width="20.453125" customWidth="1"/>
    <col min="6" max="16" width="21.26953125" customWidth="1"/>
  </cols>
  <sheetData>
    <row r="1" spans="1:16" x14ac:dyDescent="0.35">
      <c r="A1" s="28" t="s">
        <v>0</v>
      </c>
      <c r="B1" s="29" t="s">
        <v>14</v>
      </c>
      <c r="C1" s="29" t="s">
        <v>34</v>
      </c>
      <c r="D1" s="29" t="s">
        <v>1</v>
      </c>
      <c r="E1" s="29" t="s">
        <v>2</v>
      </c>
      <c r="F1" s="30" t="s">
        <v>30</v>
      </c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8" x14ac:dyDescent="0.35">
      <c r="A2" s="28"/>
      <c r="B2" s="29"/>
      <c r="C2" s="29"/>
      <c r="D2" s="29"/>
      <c r="E2" s="29"/>
      <c r="F2" s="18" t="s">
        <v>41</v>
      </c>
      <c r="G2" s="18" t="s">
        <v>42</v>
      </c>
      <c r="H2" s="18" t="s">
        <v>43</v>
      </c>
      <c r="I2" s="18" t="s">
        <v>44</v>
      </c>
      <c r="J2" s="18" t="s">
        <v>15</v>
      </c>
      <c r="K2" s="18" t="s">
        <v>16</v>
      </c>
      <c r="L2" s="18" t="s">
        <v>17</v>
      </c>
      <c r="M2" s="18" t="s">
        <v>18</v>
      </c>
      <c r="N2" s="18" t="s">
        <v>19</v>
      </c>
      <c r="O2" s="18" t="s">
        <v>20</v>
      </c>
      <c r="P2" s="18" t="s">
        <v>21</v>
      </c>
    </row>
    <row r="3" spans="1:16" ht="21" customHeight="1" x14ac:dyDescent="0.35">
      <c r="A3" s="28"/>
      <c r="B3" s="29"/>
      <c r="C3" s="29"/>
      <c r="D3" s="29"/>
      <c r="E3" s="29"/>
      <c r="F3" s="23">
        <v>1000</v>
      </c>
      <c r="G3" s="23">
        <v>1000</v>
      </c>
      <c r="H3" s="23">
        <v>500</v>
      </c>
      <c r="I3" s="23" t="s">
        <v>22</v>
      </c>
      <c r="J3" s="23" t="s">
        <v>23</v>
      </c>
      <c r="K3" s="23" t="s">
        <v>24</v>
      </c>
      <c r="L3" s="23" t="s">
        <v>25</v>
      </c>
      <c r="M3" s="23" t="s">
        <v>26</v>
      </c>
      <c r="N3" s="23" t="s">
        <v>27</v>
      </c>
      <c r="O3" s="23" t="s">
        <v>28</v>
      </c>
      <c r="P3" s="23" t="s">
        <v>29</v>
      </c>
    </row>
    <row r="4" spans="1:16" ht="21" customHeight="1" x14ac:dyDescent="0.35">
      <c r="A4" s="28"/>
      <c r="B4" s="29"/>
      <c r="C4" s="29"/>
      <c r="D4" s="29"/>
      <c r="E4" s="29"/>
      <c r="F4" s="19" t="s">
        <v>3</v>
      </c>
      <c r="G4" s="19" t="s">
        <v>3</v>
      </c>
      <c r="H4" s="19" t="s">
        <v>3</v>
      </c>
      <c r="I4" s="19" t="s">
        <v>3</v>
      </c>
      <c r="J4" s="19" t="s">
        <v>3</v>
      </c>
      <c r="K4" s="19" t="s">
        <v>3</v>
      </c>
      <c r="L4" s="19" t="s">
        <v>3</v>
      </c>
      <c r="M4" s="19" t="s">
        <v>3</v>
      </c>
      <c r="N4" s="19" t="s">
        <v>3</v>
      </c>
      <c r="O4" s="19" t="s">
        <v>3</v>
      </c>
      <c r="P4" s="19" t="s">
        <v>3</v>
      </c>
    </row>
    <row r="5" spans="1:16" ht="31" x14ac:dyDescent="0.35">
      <c r="A5" s="1">
        <v>1</v>
      </c>
      <c r="B5" s="1" t="s">
        <v>37</v>
      </c>
      <c r="C5" s="22" t="s">
        <v>33</v>
      </c>
      <c r="D5" s="2">
        <f>SUM(D6:D8)</f>
        <v>16</v>
      </c>
      <c r="E5" s="2">
        <f t="shared" ref="E5:P5" si="0">SUM(E6:E8)</f>
        <v>8500</v>
      </c>
      <c r="F5" s="20">
        <f t="shared" si="0"/>
        <v>4</v>
      </c>
      <c r="G5" s="20">
        <f t="shared" si="0"/>
        <v>3</v>
      </c>
      <c r="H5" s="20">
        <f t="shared" si="0"/>
        <v>3</v>
      </c>
      <c r="I5" s="20">
        <f t="shared" si="0"/>
        <v>1</v>
      </c>
      <c r="J5" s="20">
        <f t="shared" si="0"/>
        <v>1</v>
      </c>
      <c r="K5" s="20">
        <f t="shared" si="0"/>
        <v>1</v>
      </c>
      <c r="L5" s="20">
        <f t="shared" si="0"/>
        <v>1</v>
      </c>
      <c r="M5" s="20">
        <f t="shared" si="0"/>
        <v>1</v>
      </c>
      <c r="N5" s="20">
        <f t="shared" si="0"/>
        <v>1</v>
      </c>
      <c r="O5" s="20">
        <f t="shared" si="0"/>
        <v>0</v>
      </c>
      <c r="P5" s="20">
        <f t="shared" si="0"/>
        <v>0</v>
      </c>
    </row>
    <row r="6" spans="1:16" x14ac:dyDescent="0.35">
      <c r="A6" s="3" t="s">
        <v>4</v>
      </c>
      <c r="B6" s="4"/>
      <c r="C6" s="24"/>
      <c r="D6" s="5">
        <f>SUM(F6:P6)</f>
        <v>16</v>
      </c>
      <c r="E6" s="25">
        <f>IFERROR(F6*F$3,0)+IFERROR(G6*G$3,0)+IFERROR(H6*H$3,0)+IFERROR(I6*I$3,0)+IFERROR(J6*J$3,0)+IFERROR(K6*K$3,0)+IFERROR(L6*L$3,0)+IFERROR(M6*M$3,0)+IFERROR(N6*N$3,0)+IFERROR(O6*O$3,0)+IFERROR(P6*P$3,0)</f>
        <v>8500</v>
      </c>
      <c r="F6" s="6">
        <v>4</v>
      </c>
      <c r="G6" s="6">
        <v>3</v>
      </c>
      <c r="H6" s="6">
        <v>3</v>
      </c>
      <c r="I6" s="6">
        <v>1</v>
      </c>
      <c r="J6" s="6">
        <v>1</v>
      </c>
      <c r="K6" s="6">
        <v>1</v>
      </c>
      <c r="L6" s="6">
        <v>1</v>
      </c>
      <c r="M6" s="6">
        <v>1</v>
      </c>
      <c r="N6" s="6">
        <v>1</v>
      </c>
      <c r="O6" s="6"/>
      <c r="P6" s="6"/>
    </row>
    <row r="7" spans="1:16" x14ac:dyDescent="0.35">
      <c r="A7" s="3" t="s">
        <v>31</v>
      </c>
      <c r="B7" s="4"/>
      <c r="C7" s="24"/>
      <c r="D7" s="5">
        <f t="shared" ref="D7:D8" si="1">SUM(F7:P7)</f>
        <v>0</v>
      </c>
      <c r="E7" s="25">
        <f t="shared" ref="E7:E8" si="2">IFERROR(F7*F$3,0)+IFERROR(G7*G$3,0)+IFERROR(H7*H$3,0)+IFERROR(I7*I$3,0)+IFERROR(J7*J$3,0)+IFERROR(K7*K$3,0)+IFERROR(L7*L$3,0)+IFERROR(M7*M$3,0)+IFERROR(N7*N$3,0)+IFERROR(O7*O$3,0)+IFERROR(P7*P$3,0)</f>
        <v>0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x14ac:dyDescent="0.35">
      <c r="A8" s="3" t="s">
        <v>32</v>
      </c>
      <c r="B8" s="4"/>
      <c r="C8" s="24"/>
      <c r="D8" s="5">
        <f t="shared" si="1"/>
        <v>0</v>
      </c>
      <c r="E8" s="25">
        <f t="shared" si="2"/>
        <v>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ht="31" x14ac:dyDescent="0.35">
      <c r="A9" s="1">
        <v>2</v>
      </c>
      <c r="B9" s="1" t="s">
        <v>38</v>
      </c>
      <c r="C9" s="22" t="s">
        <v>33</v>
      </c>
      <c r="D9" s="2">
        <f t="shared" ref="D9:P9" si="3">SUM(D10:D11)</f>
        <v>13</v>
      </c>
      <c r="E9" s="2">
        <f t="shared" si="3"/>
        <v>6000</v>
      </c>
      <c r="F9" s="20">
        <f t="shared" si="3"/>
        <v>0</v>
      </c>
      <c r="G9" s="20">
        <f t="shared" si="3"/>
        <v>5</v>
      </c>
      <c r="H9" s="20">
        <f t="shared" si="3"/>
        <v>2</v>
      </c>
      <c r="I9" s="20">
        <f t="shared" si="3"/>
        <v>1</v>
      </c>
      <c r="J9" s="20">
        <f t="shared" si="3"/>
        <v>1</v>
      </c>
      <c r="K9" s="20">
        <f t="shared" si="3"/>
        <v>1</v>
      </c>
      <c r="L9" s="20">
        <f t="shared" si="3"/>
        <v>1</v>
      </c>
      <c r="M9" s="20">
        <f t="shared" si="3"/>
        <v>1</v>
      </c>
      <c r="N9" s="20">
        <f t="shared" si="3"/>
        <v>1</v>
      </c>
      <c r="O9" s="20">
        <f t="shared" si="3"/>
        <v>0</v>
      </c>
      <c r="P9" s="20">
        <f t="shared" si="3"/>
        <v>0</v>
      </c>
    </row>
    <row r="10" spans="1:16" ht="31.5" customHeight="1" x14ac:dyDescent="0.35">
      <c r="A10" s="7" t="s">
        <v>5</v>
      </c>
      <c r="B10" s="8"/>
      <c r="C10" s="21"/>
      <c r="D10" s="5">
        <f>SUM(F10:P10)</f>
        <v>13</v>
      </c>
      <c r="E10" s="25">
        <f>IFERROR(F10*F$3,0)+IFERROR(G10*G$3,0)+IFERROR(H10*H$3,0)+IFERROR(I10*I$3,0)+IFERROR(J10*J$3,0)+IFERROR(K10*K$3,0)+IFERROR(L10*L$3,0)+IFERROR(M10*M$3,0)+IFERROR(N10*N$3,0)+IFERROR(O10*O$3,0)+IFERROR(P10*P$3,0)</f>
        <v>6000</v>
      </c>
      <c r="F10" s="6">
        <v>0</v>
      </c>
      <c r="G10" s="6">
        <v>5</v>
      </c>
      <c r="H10" s="6">
        <v>2</v>
      </c>
      <c r="I10" s="6">
        <v>1</v>
      </c>
      <c r="J10" s="6">
        <v>1</v>
      </c>
      <c r="K10" s="6">
        <v>1</v>
      </c>
      <c r="L10" s="6">
        <v>1</v>
      </c>
      <c r="M10" s="6">
        <v>1</v>
      </c>
      <c r="N10" s="6">
        <v>1</v>
      </c>
      <c r="O10" s="6"/>
      <c r="P10" s="6"/>
    </row>
    <row r="11" spans="1:16" x14ac:dyDescent="0.35">
      <c r="A11" s="7" t="s">
        <v>6</v>
      </c>
      <c r="B11" s="8"/>
      <c r="C11" s="21"/>
      <c r="D11" s="5">
        <f t="shared" ref="D11" si="4">SUM(F11:P11)</f>
        <v>0</v>
      </c>
      <c r="E11" s="25">
        <f t="shared" ref="E11" si="5">IFERROR(F11*F$3,0)+IFERROR(G11*G$3,0)+IFERROR(H11*H$3,0)+IFERROR(I11*I$3,0)+IFERROR(J11*J$3,0)+IFERROR(K11*K$3,0)+IFERROR(L11*L$3,0)+IFERROR(M11*M$3,0)+IFERROR(N11*N$3,0)+IFERROR(O11*O$3,0)+IFERROR(P11*P$3,0)</f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31" x14ac:dyDescent="0.35">
      <c r="A12" s="1">
        <v>3</v>
      </c>
      <c r="B12" s="1" t="s">
        <v>39</v>
      </c>
      <c r="C12" s="22" t="s">
        <v>33</v>
      </c>
      <c r="D12" s="2">
        <f>SUM(D13:D17)</f>
        <v>16</v>
      </c>
      <c r="E12" s="2">
        <f t="shared" ref="E12:P12" si="6">SUM(E13:E17)</f>
        <v>8500</v>
      </c>
      <c r="F12" s="20">
        <f t="shared" si="6"/>
        <v>4</v>
      </c>
      <c r="G12" s="20">
        <f t="shared" si="6"/>
        <v>3</v>
      </c>
      <c r="H12" s="20">
        <f t="shared" si="6"/>
        <v>3</v>
      </c>
      <c r="I12" s="20">
        <f t="shared" si="6"/>
        <v>1</v>
      </c>
      <c r="J12" s="20">
        <f t="shared" si="6"/>
        <v>1</v>
      </c>
      <c r="K12" s="20">
        <f t="shared" si="6"/>
        <v>1</v>
      </c>
      <c r="L12" s="20">
        <f t="shared" si="6"/>
        <v>1</v>
      </c>
      <c r="M12" s="20">
        <f t="shared" si="6"/>
        <v>1</v>
      </c>
      <c r="N12" s="20">
        <f t="shared" si="6"/>
        <v>1</v>
      </c>
      <c r="O12" s="20">
        <f t="shared" si="6"/>
        <v>0</v>
      </c>
      <c r="P12" s="20">
        <f t="shared" si="6"/>
        <v>0</v>
      </c>
    </row>
    <row r="13" spans="1:16" x14ac:dyDescent="0.35">
      <c r="A13" s="7" t="s">
        <v>7</v>
      </c>
      <c r="B13" s="8"/>
      <c r="C13" s="24"/>
      <c r="D13" s="5">
        <f>SUM(F13:P13)</f>
        <v>16</v>
      </c>
      <c r="E13" s="25">
        <f>IFERROR(F13*F$3,0)+IFERROR(G13*G$3,0)+IFERROR(H13*H$3,0)+IFERROR(I13*I$3,0)+IFERROR(J13*J$3,0)+IFERROR(K13*K$3,0)+IFERROR(L13*L$3,0)+IFERROR(M13*M$3,0)+IFERROR(N13*N$3,0)+IFERROR(O13*O$3,0)+IFERROR(P13*P$3,0)</f>
        <v>8500</v>
      </c>
      <c r="F13" s="6">
        <v>4</v>
      </c>
      <c r="G13" s="6">
        <v>3</v>
      </c>
      <c r="H13" s="6">
        <v>3</v>
      </c>
      <c r="I13" s="6">
        <v>1</v>
      </c>
      <c r="J13" s="6">
        <v>1</v>
      </c>
      <c r="K13" s="6">
        <v>1</v>
      </c>
      <c r="L13" s="6">
        <v>1</v>
      </c>
      <c r="M13" s="6">
        <v>1</v>
      </c>
      <c r="N13" s="6">
        <v>1</v>
      </c>
      <c r="O13" s="6"/>
      <c r="P13" s="6"/>
    </row>
    <row r="14" spans="1:16" x14ac:dyDescent="0.35">
      <c r="A14" s="7" t="s">
        <v>8</v>
      </c>
      <c r="B14" s="8"/>
      <c r="C14" s="24"/>
      <c r="D14" s="5">
        <f>SUM(F14:P14)</f>
        <v>0</v>
      </c>
      <c r="E14" s="25">
        <f>IFERROR(F14*F$3,0)+IFERROR(G14*G$3,0)+IFERROR(H14*H$3,0)+IFERROR(I14*I$3,0)+IFERROR(J14*J$3,0)+IFERROR(K14*K$3,0)+IFERROR(L14*L$3,0)+IFERROR(M14*M$3,0)+IFERROR(N14*N$3,0)+IFERROR(O14*O$3,0)+IFERROR(P14*P$3,0)</f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ht="30" customHeight="1" x14ac:dyDescent="0.35">
      <c r="A15" s="7" t="s">
        <v>9</v>
      </c>
      <c r="B15" s="8"/>
      <c r="C15" s="24"/>
      <c r="D15" s="5">
        <f>SUM(F15:P15)</f>
        <v>0</v>
      </c>
      <c r="E15" s="25">
        <f>IFERROR(F15*F$3,0)+IFERROR(G15*G$3,0)+IFERROR(H15*H$3,0)+IFERROR(I15*I$3,0)+IFERROR(J15*J$3,0)+IFERROR(K15*K$3,0)+IFERROR(L15*L$3,0)+IFERROR(M15*M$3,0)+IFERROR(N15*N$3,0)+IFERROR(O15*O$3,0)+IFERROR(P15*P$3,0)</f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x14ac:dyDescent="0.35">
      <c r="A16" s="7" t="s">
        <v>10</v>
      </c>
      <c r="B16" s="8"/>
      <c r="C16" s="24"/>
      <c r="D16" s="5">
        <f t="shared" ref="D16:D17" si="7">SUM(F16:P16)</f>
        <v>0</v>
      </c>
      <c r="E16" s="25">
        <f t="shared" ref="E16:E17" si="8">IFERROR(F16*F$3,0)+IFERROR(G16*G$3,0)+IFERROR(H16*H$3,0)+IFERROR(I16*I$3,0)+IFERROR(J16*J$3,0)+IFERROR(K16*K$3,0)+IFERROR(L16*L$3,0)+IFERROR(M16*M$3,0)+IFERROR(N16*N$3,0)+IFERROR(O16*O$3,0)+IFERROR(P16*P$3,0)</f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x14ac:dyDescent="0.35">
      <c r="A17" s="7" t="s">
        <v>11</v>
      </c>
      <c r="B17" s="8"/>
      <c r="C17" s="24"/>
      <c r="D17" s="5">
        <f t="shared" si="7"/>
        <v>0</v>
      </c>
      <c r="E17" s="25">
        <f t="shared" si="8"/>
        <v>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31" x14ac:dyDescent="0.35">
      <c r="A18" s="1">
        <v>4</v>
      </c>
      <c r="B18" s="1" t="s">
        <v>40</v>
      </c>
      <c r="C18" s="22" t="s">
        <v>33</v>
      </c>
      <c r="D18" s="2">
        <f t="shared" ref="D18:P18" si="9">SUM(D19:D20)</f>
        <v>13</v>
      </c>
      <c r="E18" s="2">
        <f t="shared" si="9"/>
        <v>6000</v>
      </c>
      <c r="F18" s="20">
        <f t="shared" si="9"/>
        <v>0</v>
      </c>
      <c r="G18" s="20">
        <f t="shared" si="9"/>
        <v>5</v>
      </c>
      <c r="H18" s="20">
        <f t="shared" si="9"/>
        <v>2</v>
      </c>
      <c r="I18" s="20">
        <f t="shared" si="9"/>
        <v>1</v>
      </c>
      <c r="J18" s="20">
        <f t="shared" si="9"/>
        <v>1</v>
      </c>
      <c r="K18" s="20">
        <f t="shared" si="9"/>
        <v>1</v>
      </c>
      <c r="L18" s="20">
        <f t="shared" si="9"/>
        <v>1</v>
      </c>
      <c r="M18" s="20">
        <f t="shared" si="9"/>
        <v>1</v>
      </c>
      <c r="N18" s="20">
        <f t="shared" si="9"/>
        <v>1</v>
      </c>
      <c r="O18" s="20">
        <f t="shared" si="9"/>
        <v>0</v>
      </c>
      <c r="P18" s="20">
        <f t="shared" si="9"/>
        <v>0</v>
      </c>
    </row>
    <row r="19" spans="1:16" x14ac:dyDescent="0.35">
      <c r="A19" s="7" t="s">
        <v>12</v>
      </c>
      <c r="B19" s="9"/>
      <c r="C19" s="21"/>
      <c r="D19" s="5">
        <f>SUM(F19:P19)</f>
        <v>13</v>
      </c>
      <c r="E19" s="25">
        <f>IFERROR(F19*F$3,0)+IFERROR(G19*G$3,0)+IFERROR(H19*H$3,0)+IFERROR(I19*I$3,0)+IFERROR(J19*J$3,0)+IFERROR(K19*K$3,0)+IFERROR(L19*L$3,0)+IFERROR(M19*M$3,0)+IFERROR(N19*N$3,0)+IFERROR(O19*O$3,0)+IFERROR(P19*P$3,0)</f>
        <v>6000</v>
      </c>
      <c r="F19" s="6">
        <v>0</v>
      </c>
      <c r="G19" s="6">
        <v>5</v>
      </c>
      <c r="H19" s="6">
        <v>2</v>
      </c>
      <c r="I19" s="6">
        <v>1</v>
      </c>
      <c r="J19" s="6">
        <v>1</v>
      </c>
      <c r="K19" s="6">
        <v>1</v>
      </c>
      <c r="L19" s="6">
        <v>1</v>
      </c>
      <c r="M19" s="6">
        <v>1</v>
      </c>
      <c r="N19" s="6">
        <v>1</v>
      </c>
      <c r="O19" s="6"/>
      <c r="P19" s="6"/>
    </row>
    <row r="20" spans="1:16" ht="34.5" customHeight="1" x14ac:dyDescent="0.35">
      <c r="A20" s="7" t="s">
        <v>13</v>
      </c>
      <c r="B20" s="9"/>
      <c r="C20" s="21"/>
      <c r="D20" s="5">
        <f t="shared" ref="D20" si="10">SUM(F20:P20)</f>
        <v>0</v>
      </c>
      <c r="E20" s="25">
        <f t="shared" ref="E20" si="11">IFERROR(F20*F$3,0)+IFERROR(G20*G$3,0)+IFERROR(H20*H$3,0)+IFERROR(I20*I$3,0)+IFERROR(J20*J$3,0)+IFERROR(K20*K$3,0)+IFERROR(L20*L$3,0)+IFERROR(M20*M$3,0)+IFERROR(N20*N$3,0)+IFERROR(O20*O$3,0)+IFERROR(P20*P$3,0)</f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23.25" customHeight="1" x14ac:dyDescent="0.35">
      <c r="A21" s="1"/>
      <c r="B21" s="10" t="s">
        <v>35</v>
      </c>
      <c r="C21" s="11"/>
      <c r="D21" s="12">
        <f>D18+D12+D9+D5</f>
        <v>58</v>
      </c>
      <c r="E21" s="12">
        <f>E18+E12+E9+E5</f>
        <v>29000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</row>
    <row r="22" spans="1:16" x14ac:dyDescent="0.35">
      <c r="A22" s="14"/>
      <c r="B22" s="15"/>
      <c r="C22" s="26" t="s">
        <v>36</v>
      </c>
      <c r="D22" s="26" t="s">
        <v>1</v>
      </c>
      <c r="E22" s="26" t="s">
        <v>2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16" x14ac:dyDescent="0.35">
      <c r="A23" s="14"/>
      <c r="B23" s="15"/>
      <c r="C23" s="26"/>
      <c r="D23" s="26"/>
      <c r="E23" s="26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1:16" x14ac:dyDescent="0.35">
      <c r="A24" s="14"/>
      <c r="B24" s="16"/>
      <c r="C24" s="26"/>
      <c r="D24" s="26"/>
      <c r="E24" s="26"/>
      <c r="F24" s="17"/>
      <c r="G24" s="14"/>
      <c r="H24" s="14"/>
      <c r="I24" s="14"/>
      <c r="J24" s="14"/>
      <c r="K24" s="14"/>
      <c r="L24" s="14"/>
      <c r="M24" s="14"/>
      <c r="N24" s="14"/>
      <c r="O24" s="14"/>
      <c r="P24" s="14"/>
    </row>
    <row r="25" spans="1:16" x14ac:dyDescent="0.35">
      <c r="A25" s="14"/>
      <c r="B25" s="15"/>
      <c r="C25" s="26"/>
      <c r="D25" s="26"/>
      <c r="E25" s="26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6" ht="50.25" customHeight="1" x14ac:dyDescent="0.35">
      <c r="A26" s="14"/>
      <c r="B26" s="15"/>
      <c r="C26" s="27"/>
      <c r="D26" s="27"/>
      <c r="E26" s="27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</sheetData>
  <mergeCells count="9">
    <mergeCell ref="C22:C26"/>
    <mergeCell ref="D22:D26"/>
    <mergeCell ref="E22:E26"/>
    <mergeCell ref="A1:A4"/>
    <mergeCell ref="B1:B4"/>
    <mergeCell ref="C1:C4"/>
    <mergeCell ref="D1:D4"/>
    <mergeCell ref="E1:E4"/>
    <mergeCell ref="F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zoomScale="75" workbookViewId="0">
      <selection activeCell="E20" sqref="E20"/>
    </sheetView>
  </sheetViews>
  <sheetFormatPr defaultRowHeight="14.5" x14ac:dyDescent="0.35"/>
  <cols>
    <col min="1" max="1" width="7.453125" customWidth="1"/>
    <col min="2" max="2" width="39.26953125" customWidth="1"/>
    <col min="3" max="3" width="16.7265625" customWidth="1"/>
    <col min="4" max="4" width="12.1796875" customWidth="1"/>
    <col min="5" max="5" width="20.453125" customWidth="1"/>
    <col min="6" max="16" width="21.26953125" customWidth="1"/>
  </cols>
  <sheetData>
    <row r="1" spans="1:16" x14ac:dyDescent="0.35">
      <c r="A1" s="28" t="s">
        <v>0</v>
      </c>
      <c r="B1" s="29" t="s">
        <v>14</v>
      </c>
      <c r="C1" s="29" t="s">
        <v>34</v>
      </c>
      <c r="D1" s="29" t="s">
        <v>1</v>
      </c>
      <c r="E1" s="29" t="s">
        <v>2</v>
      </c>
      <c r="F1" s="30" t="s">
        <v>30</v>
      </c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8" x14ac:dyDescent="0.35">
      <c r="A2" s="28"/>
      <c r="B2" s="29"/>
      <c r="C2" s="29"/>
      <c r="D2" s="29"/>
      <c r="E2" s="29"/>
      <c r="F2" s="18" t="s">
        <v>41</v>
      </c>
      <c r="G2" s="18" t="s">
        <v>42</v>
      </c>
      <c r="H2" s="18" t="s">
        <v>43</v>
      </c>
      <c r="I2" s="18" t="s">
        <v>44</v>
      </c>
      <c r="J2" s="18" t="s">
        <v>15</v>
      </c>
      <c r="K2" s="18" t="s">
        <v>16</v>
      </c>
      <c r="L2" s="18" t="s">
        <v>17</v>
      </c>
      <c r="M2" s="18" t="s">
        <v>18</v>
      </c>
      <c r="N2" s="18" t="s">
        <v>19</v>
      </c>
      <c r="O2" s="18" t="s">
        <v>20</v>
      </c>
      <c r="P2" s="18" t="s">
        <v>21</v>
      </c>
    </row>
    <row r="3" spans="1:16" ht="21" customHeight="1" x14ac:dyDescent="0.35">
      <c r="A3" s="28"/>
      <c r="B3" s="29"/>
      <c r="C3" s="29"/>
      <c r="D3" s="29"/>
      <c r="E3" s="29"/>
      <c r="F3" s="23">
        <v>1000</v>
      </c>
      <c r="G3" s="23">
        <v>1000</v>
      </c>
      <c r="H3" s="23">
        <v>500</v>
      </c>
      <c r="I3" s="23" t="s">
        <v>22</v>
      </c>
      <c r="J3" s="23" t="s">
        <v>23</v>
      </c>
      <c r="K3" s="23" t="s">
        <v>24</v>
      </c>
      <c r="L3" s="23" t="s">
        <v>25</v>
      </c>
      <c r="M3" s="23" t="s">
        <v>26</v>
      </c>
      <c r="N3" s="23" t="s">
        <v>27</v>
      </c>
      <c r="O3" s="23" t="s">
        <v>28</v>
      </c>
      <c r="P3" s="23" t="s">
        <v>29</v>
      </c>
    </row>
    <row r="4" spans="1:16" ht="21" customHeight="1" x14ac:dyDescent="0.35">
      <c r="A4" s="28"/>
      <c r="B4" s="29"/>
      <c r="C4" s="29"/>
      <c r="D4" s="29"/>
      <c r="E4" s="29"/>
      <c r="F4" s="19" t="s">
        <v>3</v>
      </c>
      <c r="G4" s="19" t="s">
        <v>3</v>
      </c>
      <c r="H4" s="19" t="s">
        <v>3</v>
      </c>
      <c r="I4" s="19" t="s">
        <v>3</v>
      </c>
      <c r="J4" s="19" t="s">
        <v>3</v>
      </c>
      <c r="K4" s="19" t="s">
        <v>3</v>
      </c>
      <c r="L4" s="19" t="s">
        <v>3</v>
      </c>
      <c r="M4" s="19" t="s">
        <v>3</v>
      </c>
      <c r="N4" s="19" t="s">
        <v>3</v>
      </c>
      <c r="O4" s="19" t="s">
        <v>3</v>
      </c>
      <c r="P4" s="19" t="s">
        <v>3</v>
      </c>
    </row>
    <row r="5" spans="1:16" ht="31" x14ac:dyDescent="0.35">
      <c r="A5" s="1">
        <v>1</v>
      </c>
      <c r="B5" s="1" t="s">
        <v>37</v>
      </c>
      <c r="C5" s="22" t="s">
        <v>33</v>
      </c>
      <c r="D5" s="2">
        <f>SUM(D6:D8)</f>
        <v>16</v>
      </c>
      <c r="E5" s="2">
        <f t="shared" ref="E5:P5" si="0">SUM(E6:E8)</f>
        <v>8500</v>
      </c>
      <c r="F5" s="20">
        <f t="shared" si="0"/>
        <v>4</v>
      </c>
      <c r="G5" s="20">
        <f t="shared" si="0"/>
        <v>3</v>
      </c>
      <c r="H5" s="20">
        <f t="shared" si="0"/>
        <v>3</v>
      </c>
      <c r="I5" s="20">
        <f t="shared" si="0"/>
        <v>1</v>
      </c>
      <c r="J5" s="20">
        <f t="shared" si="0"/>
        <v>1</v>
      </c>
      <c r="K5" s="20">
        <f t="shared" si="0"/>
        <v>1</v>
      </c>
      <c r="L5" s="20">
        <f t="shared" si="0"/>
        <v>1</v>
      </c>
      <c r="M5" s="20">
        <f t="shared" si="0"/>
        <v>1</v>
      </c>
      <c r="N5" s="20">
        <f t="shared" si="0"/>
        <v>1</v>
      </c>
      <c r="O5" s="20">
        <f t="shared" si="0"/>
        <v>0</v>
      </c>
      <c r="P5" s="20">
        <f t="shared" si="0"/>
        <v>0</v>
      </c>
    </row>
    <row r="6" spans="1:16" x14ac:dyDescent="0.35">
      <c r="A6" s="3" t="s">
        <v>4</v>
      </c>
      <c r="B6" s="4"/>
      <c r="C6" s="24"/>
      <c r="D6" s="5">
        <f>SUM(F6:P6)</f>
        <v>16</v>
      </c>
      <c r="E6" s="25">
        <f>IFERROR(F6*F$3,0)+IFERROR(G6*G$3,0)+IFERROR(H6*H$3,0)+IFERROR(I6*I$3,0)+IFERROR(J6*J$3,0)+IFERROR(K6*K$3,0)+IFERROR(L6*L$3,0)+IFERROR(M6*M$3,0)+IFERROR(N6*N$3,0)+IFERROR(O6*O$3,0)+IFERROR(P6*P$3,0)</f>
        <v>8500</v>
      </c>
      <c r="F6" s="6">
        <v>4</v>
      </c>
      <c r="G6" s="6">
        <v>3</v>
      </c>
      <c r="H6" s="6">
        <v>3</v>
      </c>
      <c r="I6" s="6">
        <v>1</v>
      </c>
      <c r="J6" s="6">
        <v>1</v>
      </c>
      <c r="K6" s="6">
        <v>1</v>
      </c>
      <c r="L6" s="6">
        <v>1</v>
      </c>
      <c r="M6" s="6">
        <v>1</v>
      </c>
      <c r="N6" s="6">
        <v>1</v>
      </c>
      <c r="O6" s="6"/>
      <c r="P6" s="6"/>
    </row>
    <row r="7" spans="1:16" x14ac:dyDescent="0.35">
      <c r="A7" s="3" t="s">
        <v>31</v>
      </c>
      <c r="B7" s="4"/>
      <c r="C7" s="24"/>
      <c r="D7" s="5">
        <f t="shared" ref="D7:D8" si="1">SUM(F7:P7)</f>
        <v>0</v>
      </c>
      <c r="E7" s="25">
        <f t="shared" ref="E7:E8" si="2">IFERROR(F7*F$3,0)+IFERROR(G7*G$3,0)+IFERROR(H7*H$3,0)+IFERROR(I7*I$3,0)+IFERROR(J7*J$3,0)+IFERROR(K7*K$3,0)+IFERROR(L7*L$3,0)+IFERROR(M7*M$3,0)+IFERROR(N7*N$3,0)+IFERROR(O7*O$3,0)+IFERROR(P7*P$3,0)</f>
        <v>0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x14ac:dyDescent="0.35">
      <c r="A8" s="3" t="s">
        <v>32</v>
      </c>
      <c r="B8" s="4"/>
      <c r="C8" s="24"/>
      <c r="D8" s="5">
        <f t="shared" si="1"/>
        <v>0</v>
      </c>
      <c r="E8" s="25">
        <f t="shared" si="2"/>
        <v>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ht="31" x14ac:dyDescent="0.35">
      <c r="A9" s="1">
        <v>2</v>
      </c>
      <c r="B9" s="1" t="s">
        <v>38</v>
      </c>
      <c r="C9" s="22" t="s">
        <v>33</v>
      </c>
      <c r="D9" s="2">
        <f t="shared" ref="D9:P9" si="3">SUM(D10:D11)</f>
        <v>13</v>
      </c>
      <c r="E9" s="2">
        <f t="shared" si="3"/>
        <v>6000</v>
      </c>
      <c r="F9" s="20">
        <f t="shared" si="3"/>
        <v>0</v>
      </c>
      <c r="G9" s="20">
        <f t="shared" si="3"/>
        <v>5</v>
      </c>
      <c r="H9" s="20">
        <f t="shared" si="3"/>
        <v>2</v>
      </c>
      <c r="I9" s="20">
        <f t="shared" si="3"/>
        <v>1</v>
      </c>
      <c r="J9" s="20">
        <f t="shared" si="3"/>
        <v>1</v>
      </c>
      <c r="K9" s="20">
        <f t="shared" si="3"/>
        <v>1</v>
      </c>
      <c r="L9" s="20">
        <f t="shared" si="3"/>
        <v>1</v>
      </c>
      <c r="M9" s="20">
        <f t="shared" si="3"/>
        <v>1</v>
      </c>
      <c r="N9" s="20">
        <f t="shared" si="3"/>
        <v>1</v>
      </c>
      <c r="O9" s="20">
        <f t="shared" si="3"/>
        <v>0</v>
      </c>
      <c r="P9" s="20">
        <f t="shared" si="3"/>
        <v>0</v>
      </c>
    </row>
    <row r="10" spans="1:16" ht="31.5" customHeight="1" x14ac:dyDescent="0.35">
      <c r="A10" s="7" t="s">
        <v>5</v>
      </c>
      <c r="B10" s="8"/>
      <c r="C10" s="21"/>
      <c r="D10" s="5">
        <f>SUM(F10:P10)</f>
        <v>13</v>
      </c>
      <c r="E10" s="25">
        <f>IFERROR(F10*F$3,0)+IFERROR(G10*G$3,0)+IFERROR(H10*H$3,0)+IFERROR(I10*I$3,0)+IFERROR(J10*J$3,0)+IFERROR(K10*K$3,0)+IFERROR(L10*L$3,0)+IFERROR(M10*M$3,0)+IFERROR(N10*N$3,0)+IFERROR(O10*O$3,0)+IFERROR(P10*P$3,0)</f>
        <v>6000</v>
      </c>
      <c r="F10" s="6">
        <v>0</v>
      </c>
      <c r="G10" s="6">
        <v>5</v>
      </c>
      <c r="H10" s="6">
        <v>2</v>
      </c>
      <c r="I10" s="6">
        <v>1</v>
      </c>
      <c r="J10" s="6">
        <v>1</v>
      </c>
      <c r="K10" s="6">
        <v>1</v>
      </c>
      <c r="L10" s="6">
        <v>1</v>
      </c>
      <c r="M10" s="6">
        <v>1</v>
      </c>
      <c r="N10" s="6">
        <v>1</v>
      </c>
      <c r="O10" s="6"/>
      <c r="P10" s="6"/>
    </row>
    <row r="11" spans="1:16" x14ac:dyDescent="0.35">
      <c r="A11" s="7" t="s">
        <v>6</v>
      </c>
      <c r="B11" s="8"/>
      <c r="C11" s="21"/>
      <c r="D11" s="5">
        <f t="shared" ref="D11" si="4">SUM(F11:P11)</f>
        <v>0</v>
      </c>
      <c r="E11" s="25">
        <f t="shared" ref="E11" si="5">IFERROR(F11*F$3,0)+IFERROR(G11*G$3,0)+IFERROR(H11*H$3,0)+IFERROR(I11*I$3,0)+IFERROR(J11*J$3,0)+IFERROR(K11*K$3,0)+IFERROR(L11*L$3,0)+IFERROR(M11*M$3,0)+IFERROR(N11*N$3,0)+IFERROR(O11*O$3,0)+IFERROR(P11*P$3,0)</f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31" x14ac:dyDescent="0.35">
      <c r="A12" s="1">
        <v>3</v>
      </c>
      <c r="B12" s="1" t="s">
        <v>39</v>
      </c>
      <c r="C12" s="22" t="s">
        <v>33</v>
      </c>
      <c r="D12" s="2">
        <f>SUM(D13:D17)</f>
        <v>16</v>
      </c>
      <c r="E12" s="2">
        <f t="shared" ref="E12:P12" si="6">SUM(E13:E17)</f>
        <v>8500</v>
      </c>
      <c r="F12" s="20">
        <f t="shared" si="6"/>
        <v>4</v>
      </c>
      <c r="G12" s="20">
        <f t="shared" si="6"/>
        <v>3</v>
      </c>
      <c r="H12" s="20">
        <f t="shared" si="6"/>
        <v>3</v>
      </c>
      <c r="I12" s="20">
        <f t="shared" si="6"/>
        <v>1</v>
      </c>
      <c r="J12" s="20">
        <f t="shared" si="6"/>
        <v>1</v>
      </c>
      <c r="K12" s="20">
        <f t="shared" si="6"/>
        <v>1</v>
      </c>
      <c r="L12" s="20">
        <f t="shared" si="6"/>
        <v>1</v>
      </c>
      <c r="M12" s="20">
        <f t="shared" si="6"/>
        <v>1</v>
      </c>
      <c r="N12" s="20">
        <f t="shared" si="6"/>
        <v>1</v>
      </c>
      <c r="O12" s="20">
        <f t="shared" si="6"/>
        <v>0</v>
      </c>
      <c r="P12" s="20">
        <f t="shared" si="6"/>
        <v>0</v>
      </c>
    </row>
    <row r="13" spans="1:16" x14ac:dyDescent="0.35">
      <c r="A13" s="7" t="s">
        <v>7</v>
      </c>
      <c r="B13" s="8"/>
      <c r="C13" s="24"/>
      <c r="D13" s="5">
        <f>SUM(F13:P13)</f>
        <v>16</v>
      </c>
      <c r="E13" s="25">
        <f>IFERROR(F13*F$3,0)+IFERROR(G13*G$3,0)+IFERROR(H13*H$3,0)+IFERROR(I13*I$3,0)+IFERROR(J13*J$3,0)+IFERROR(K13*K$3,0)+IFERROR(L13*L$3,0)+IFERROR(M13*M$3,0)+IFERROR(N13*N$3,0)+IFERROR(O13*O$3,0)+IFERROR(P13*P$3,0)</f>
        <v>8500</v>
      </c>
      <c r="F13" s="6">
        <v>4</v>
      </c>
      <c r="G13" s="6">
        <v>3</v>
      </c>
      <c r="H13" s="6">
        <v>3</v>
      </c>
      <c r="I13" s="6">
        <v>1</v>
      </c>
      <c r="J13" s="6">
        <v>1</v>
      </c>
      <c r="K13" s="6">
        <v>1</v>
      </c>
      <c r="L13" s="6">
        <v>1</v>
      </c>
      <c r="M13" s="6">
        <v>1</v>
      </c>
      <c r="N13" s="6">
        <v>1</v>
      </c>
      <c r="O13" s="6"/>
      <c r="P13" s="6"/>
    </row>
    <row r="14" spans="1:16" x14ac:dyDescent="0.35">
      <c r="A14" s="7" t="s">
        <v>8</v>
      </c>
      <c r="B14" s="8"/>
      <c r="C14" s="24"/>
      <c r="D14" s="5">
        <f>SUM(F14:P14)</f>
        <v>0</v>
      </c>
      <c r="E14" s="25">
        <f>IFERROR(F14*F$3,0)+IFERROR(G14*G$3,0)+IFERROR(H14*H$3,0)+IFERROR(I14*I$3,0)+IFERROR(J14*J$3,0)+IFERROR(K14*K$3,0)+IFERROR(L14*L$3,0)+IFERROR(M14*M$3,0)+IFERROR(N14*N$3,0)+IFERROR(O14*O$3,0)+IFERROR(P14*P$3,0)</f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ht="30" customHeight="1" x14ac:dyDescent="0.35">
      <c r="A15" s="7" t="s">
        <v>9</v>
      </c>
      <c r="B15" s="8"/>
      <c r="C15" s="24"/>
      <c r="D15" s="5">
        <f>SUM(F15:P15)</f>
        <v>0</v>
      </c>
      <c r="E15" s="25">
        <f>IFERROR(F15*F$3,0)+IFERROR(G15*G$3,0)+IFERROR(H15*H$3,0)+IFERROR(I15*I$3,0)+IFERROR(J15*J$3,0)+IFERROR(K15*K$3,0)+IFERROR(L15*L$3,0)+IFERROR(M15*M$3,0)+IFERROR(N15*N$3,0)+IFERROR(O15*O$3,0)+IFERROR(P15*P$3,0)</f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x14ac:dyDescent="0.35">
      <c r="A16" s="7" t="s">
        <v>10</v>
      </c>
      <c r="B16" s="8"/>
      <c r="C16" s="24"/>
      <c r="D16" s="5">
        <f t="shared" ref="D16:D17" si="7">SUM(F16:P16)</f>
        <v>0</v>
      </c>
      <c r="E16" s="25">
        <f t="shared" ref="E16:E17" si="8">IFERROR(F16*F$3,0)+IFERROR(G16*G$3,0)+IFERROR(H16*H$3,0)+IFERROR(I16*I$3,0)+IFERROR(J16*J$3,0)+IFERROR(K16*K$3,0)+IFERROR(L16*L$3,0)+IFERROR(M16*M$3,0)+IFERROR(N16*N$3,0)+IFERROR(O16*O$3,0)+IFERROR(P16*P$3,0)</f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x14ac:dyDescent="0.35">
      <c r="A17" s="7" t="s">
        <v>11</v>
      </c>
      <c r="B17" s="8"/>
      <c r="C17" s="24"/>
      <c r="D17" s="5">
        <f t="shared" si="7"/>
        <v>0</v>
      </c>
      <c r="E17" s="25">
        <f t="shared" si="8"/>
        <v>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31" x14ac:dyDescent="0.35">
      <c r="A18" s="1">
        <v>4</v>
      </c>
      <c r="B18" s="1" t="s">
        <v>40</v>
      </c>
      <c r="C18" s="22" t="s">
        <v>33</v>
      </c>
      <c r="D18" s="2">
        <f t="shared" ref="D18:P18" si="9">SUM(D19:D20)</f>
        <v>13</v>
      </c>
      <c r="E18" s="2">
        <f t="shared" si="9"/>
        <v>6000</v>
      </c>
      <c r="F18" s="20">
        <f t="shared" si="9"/>
        <v>0</v>
      </c>
      <c r="G18" s="20">
        <f t="shared" si="9"/>
        <v>5</v>
      </c>
      <c r="H18" s="20">
        <f t="shared" si="9"/>
        <v>2</v>
      </c>
      <c r="I18" s="20">
        <f t="shared" si="9"/>
        <v>1</v>
      </c>
      <c r="J18" s="20">
        <f t="shared" si="9"/>
        <v>1</v>
      </c>
      <c r="K18" s="20">
        <f t="shared" si="9"/>
        <v>1</v>
      </c>
      <c r="L18" s="20">
        <f t="shared" si="9"/>
        <v>1</v>
      </c>
      <c r="M18" s="20">
        <f t="shared" si="9"/>
        <v>1</v>
      </c>
      <c r="N18" s="20">
        <f t="shared" si="9"/>
        <v>1</v>
      </c>
      <c r="O18" s="20">
        <f t="shared" si="9"/>
        <v>0</v>
      </c>
      <c r="P18" s="20">
        <f t="shared" si="9"/>
        <v>0</v>
      </c>
    </row>
    <row r="19" spans="1:16" x14ac:dyDescent="0.35">
      <c r="A19" s="7" t="s">
        <v>12</v>
      </c>
      <c r="B19" s="9"/>
      <c r="C19" s="21"/>
      <c r="D19" s="5">
        <f>SUM(F19:P19)</f>
        <v>13</v>
      </c>
      <c r="E19" s="25">
        <f>IFERROR(F19*F$3,0)+IFERROR(G19*G$3,0)+IFERROR(H19*H$3,0)+IFERROR(I19*I$3,0)+IFERROR(J19*J$3,0)+IFERROR(K19*K$3,0)+IFERROR(L19*L$3,0)+IFERROR(M19*M$3,0)+IFERROR(N19*N$3,0)+IFERROR(O19*O$3,0)+IFERROR(P19*P$3,0)</f>
        <v>6000</v>
      </c>
      <c r="F19" s="6">
        <v>0</v>
      </c>
      <c r="G19" s="6">
        <v>5</v>
      </c>
      <c r="H19" s="6">
        <v>2</v>
      </c>
      <c r="I19" s="6">
        <v>1</v>
      </c>
      <c r="J19" s="6">
        <v>1</v>
      </c>
      <c r="K19" s="6">
        <v>1</v>
      </c>
      <c r="L19" s="6">
        <v>1</v>
      </c>
      <c r="M19" s="6">
        <v>1</v>
      </c>
      <c r="N19" s="6">
        <v>1</v>
      </c>
      <c r="O19" s="6"/>
      <c r="P19" s="6"/>
    </row>
    <row r="20" spans="1:16" ht="34.5" customHeight="1" x14ac:dyDescent="0.35">
      <c r="A20" s="7" t="s">
        <v>13</v>
      </c>
      <c r="B20" s="9"/>
      <c r="C20" s="21"/>
      <c r="D20" s="5">
        <f t="shared" ref="D20" si="10">SUM(F20:P20)</f>
        <v>0</v>
      </c>
      <c r="E20" s="25">
        <f t="shared" ref="E20" si="11">IFERROR(F20*F$3,0)+IFERROR(G20*G$3,0)+IFERROR(H20*H$3,0)+IFERROR(I20*I$3,0)+IFERROR(J20*J$3,0)+IFERROR(K20*K$3,0)+IFERROR(L20*L$3,0)+IFERROR(M20*M$3,0)+IFERROR(N20*N$3,0)+IFERROR(O20*O$3,0)+IFERROR(P20*P$3,0)</f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23.25" customHeight="1" x14ac:dyDescent="0.35">
      <c r="A21" s="1"/>
      <c r="B21" s="10" t="s">
        <v>35</v>
      </c>
      <c r="C21" s="11"/>
      <c r="D21" s="12">
        <f>D18+D12+D9+D5</f>
        <v>58</v>
      </c>
      <c r="E21" s="12">
        <f>E18+E12+E9+E5</f>
        <v>29000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</row>
    <row r="22" spans="1:16" x14ac:dyDescent="0.35">
      <c r="A22" s="14"/>
      <c r="B22" s="15"/>
      <c r="C22" s="26" t="s">
        <v>36</v>
      </c>
      <c r="D22" s="26" t="s">
        <v>1</v>
      </c>
      <c r="E22" s="26" t="s">
        <v>2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16" x14ac:dyDescent="0.35">
      <c r="A23" s="14"/>
      <c r="B23" s="15"/>
      <c r="C23" s="26"/>
      <c r="D23" s="26"/>
      <c r="E23" s="26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1:16" x14ac:dyDescent="0.35">
      <c r="A24" s="14"/>
      <c r="B24" s="16"/>
      <c r="C24" s="26"/>
      <c r="D24" s="26"/>
      <c r="E24" s="26"/>
      <c r="F24" s="17"/>
      <c r="G24" s="14"/>
      <c r="H24" s="14"/>
      <c r="I24" s="14"/>
      <c r="J24" s="14"/>
      <c r="K24" s="14"/>
      <c r="L24" s="14"/>
      <c r="M24" s="14"/>
      <c r="N24" s="14"/>
      <c r="O24" s="14"/>
      <c r="P24" s="14"/>
    </row>
    <row r="25" spans="1:16" x14ac:dyDescent="0.35">
      <c r="A25" s="14"/>
      <c r="B25" s="15"/>
      <c r="C25" s="26"/>
      <c r="D25" s="26"/>
      <c r="E25" s="26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6" ht="50.25" customHeight="1" x14ac:dyDescent="0.35">
      <c r="A26" s="14"/>
      <c r="B26" s="15"/>
      <c r="C26" s="27"/>
      <c r="D26" s="27"/>
      <c r="E26" s="27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</sheetData>
  <mergeCells count="9">
    <mergeCell ref="C22:C26"/>
    <mergeCell ref="D22:D26"/>
    <mergeCell ref="E22:E26"/>
    <mergeCell ref="A1:A4"/>
    <mergeCell ref="B1:B4"/>
    <mergeCell ref="C1:C4"/>
    <mergeCell ref="D1:D4"/>
    <mergeCell ref="E1:E4"/>
    <mergeCell ref="F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Оптимиз. архитектуры - Факт ППР</vt:lpstr>
      <vt:lpstr>Факт НПР</vt:lpstr>
      <vt:lpstr>Сценарное моделир. + План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2022-10-31T05:47:22Z</dcterms:modified>
</cp:coreProperties>
</file>