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ЦА\ДЗ\4.ТЕНДЕРЫ\ЗАКУПКА\2024\2023-355-358 СМР ППС Татьянка (реконструкция)\02_Извещение\"/>
    </mc:Choice>
  </mc:AlternateContent>
  <bookViews>
    <workbookView xWindow="0" yWindow="0" windowWidth="28800" windowHeight="12300"/>
  </bookViews>
  <sheets>
    <sheet name="Разделы РД и номера смет откорр" sheetId="3" r:id="rId1"/>
    <sheet name="Лист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3" l="1"/>
  <c r="E42" i="3"/>
  <c r="E13" i="3"/>
  <c r="E41" i="3" l="1"/>
  <c r="E37" i="3"/>
  <c r="E24" i="3"/>
  <c r="E20" i="3" l="1"/>
</calcChain>
</file>

<file path=xl/sharedStrings.xml><?xml version="1.0" encoding="utf-8"?>
<sst xmlns="http://schemas.openxmlformats.org/spreadsheetml/2006/main" count="88" uniqueCount="76">
  <si>
    <t>от «____» _____________ 202_ г. № __________</t>
  </si>
  <si>
    <t>Приложение №5 к заявке</t>
  </si>
  <si>
    <t xml:space="preserve">СВОДКА ЗАТРАТ </t>
  </si>
  <si>
    <t>ЛОТ 1 - капитальный ремонт питьевого водопровода (В-1)</t>
  </si>
  <si>
    <t>№ пп</t>
  </si>
  <si>
    <t>Наименование глав, объектов, работ и затрат</t>
  </si>
  <si>
    <t>номер/ссылка РД</t>
  </si>
  <si>
    <t>ВСЕГО по сводке затрат , руб. без НДС</t>
  </si>
  <si>
    <t>ВСЕГО по сводке затрат , руб. с НДС (20%)</t>
  </si>
  <si>
    <t>ЛОТ 2 - капитальный ремонт (модернизация) открытой 2-х сторонней эстакады инв.№24017 и ремонта паропровода инв. № 30002 заменой изношенных труб</t>
  </si>
  <si>
    <t>ЛОТ 3 - капитальный ремонт здания служебно-технического инв. №10020</t>
  </si>
  <si>
    <t>ЛОТ 4 - капитальный ремонт оборотного водоснабжения (песколовушка)</t>
  </si>
  <si>
    <t xml:space="preserve">на выполнение строительно-монтажных работ на объекте: «Промывочно-пропарочная станция Саратовского филиала АО «ПГК», г. Волгоград, Красноармейский р-н, ст. Татьянка» </t>
  </si>
  <si>
    <t>ИТОГО по сводке затрат , руб. без НДС</t>
  </si>
  <si>
    <t>(указать наименование и адрес)</t>
  </si>
  <si>
    <t>АДМ-45/22-РД-00-ПОД</t>
  </si>
  <si>
    <t>АДМ-45/22-РД-00-НВК</t>
  </si>
  <si>
    <t>АДМ-45/22-РД-8-АС</t>
  </si>
  <si>
    <t>АДМ-45/22-РД-24-АС</t>
  </si>
  <si>
    <t>АДМ-45/22-РД-25-АС</t>
  </si>
  <si>
    <t>АДМ-45/22-РД-30-АС</t>
  </si>
  <si>
    <t>АДМ-45/22-РД-30-ЭС</t>
  </si>
  <si>
    <t>АДМ-45/22-РД-00-НВК1</t>
  </si>
  <si>
    <r>
      <t>Пусконаладочные работы. Электроснабжение. Песколовка (п.30)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(СМЕТА) № 00-09-0-01-01Р</t>
    </r>
  </si>
  <si>
    <t>Номер сметы</t>
  </si>
  <si>
    <t>№ 00-01-2-01-02Р</t>
  </si>
  <si>
    <t>00-06-1-00-01Р</t>
  </si>
  <si>
    <t>00-01-2-01-10Р</t>
  </si>
  <si>
    <t>00-02-6-01-01Р</t>
  </si>
  <si>
    <t>АДМ-45/22-РД-31-ТС</t>
  </si>
  <si>
    <t>Паропровод инв.№30002 (поз. ГП 31).Тепловые сети (1 часть)</t>
  </si>
  <si>
    <t>Демонтажные работы. Тепловые сети. Паропровод инв.№30002. (поз. ГП 31)</t>
  </si>
  <si>
    <t>00-01-2-01-06Р</t>
  </si>
  <si>
    <t>00-03-0-02-01Р</t>
  </si>
  <si>
    <t>00-01-2-01-03Р</t>
  </si>
  <si>
    <r>
      <t>Демонтажные работы. Наружные сети водоснабжения и канализации. НВК1. Внутриплощадочные сети (поз. ГП 00)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Канализация К3,</t>
    </r>
  </si>
  <si>
    <t>00-01-2-01-04Р</t>
  </si>
  <si>
    <t>00-01-2-01-05Р</t>
  </si>
  <si>
    <t>00-06-1-01-01Р</t>
  </si>
  <si>
    <t>00-06-1-01-02Р</t>
  </si>
  <si>
    <t>00-06-2-00-01Р</t>
  </si>
  <si>
    <t>00-03-0-04-01Р</t>
  </si>
  <si>
    <t>00-03-0-05-01Р</t>
  </si>
  <si>
    <t>00-06-1-01-03Р</t>
  </si>
  <si>
    <t>Внутриплощадочные сети (поз. ГП 00) (СМЕТА) № 00-06-2-00-01Р.  Наружные сети канализации</t>
  </si>
  <si>
    <t xml:space="preserve">00-09-0-01-01Р </t>
  </si>
  <si>
    <t xml:space="preserve"> ГП. Внутриплощадочные сети. (Устройство газонов. Здание промежуточной насосной, S=734 м2+ Устройство газонов. Нефтеловушка, S=1288 м2</t>
  </si>
  <si>
    <t>АДМ-45/22-РД-30-ВК.ВР</t>
  </si>
  <si>
    <t xml:space="preserve">Демонтажные работы. Наружные сети водоснабжения и канализации. НВК. Внутриплощадочные сети (поз. ГП 00) </t>
  </si>
  <si>
    <r>
      <t>Наружные сети водоснабжения и канализации. НВК. Внутриплощадочные сети (поз. ГП 00)</t>
    </r>
    <r>
      <rPr>
        <sz val="12"/>
        <color theme="1"/>
        <rFont val="Calibri"/>
        <family val="2"/>
        <charset val="204"/>
        <scheme val="minor"/>
      </rPr>
      <t xml:space="preserve"> </t>
    </r>
  </si>
  <si>
    <r>
      <t>Демонтажные работы. Здание служебно-техническое инв.№10020 (поз. ГП8)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</si>
  <si>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Здание служебно-техническое инв.№10020 (поз. ГП8)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</si>
  <si>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Демонтажные работы. Здание насосной промежуточной (поз. ГП 7)</t>
    </r>
    <r>
      <rPr>
        <sz val="11"/>
        <color theme="1"/>
        <rFont val="Calibri"/>
        <family val="2"/>
        <charset val="204"/>
        <scheme val="minor"/>
      </rPr>
      <t/>
    </r>
  </si>
  <si>
    <r>
      <t>Демонтажные работы. Здание старой нефтеловушки (поз. ГП 30)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</si>
  <si>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Резервуар 200 м3 инв.№24003 (поз. ГП 24)</t>
    </r>
    <r>
      <rPr>
        <sz val="11"/>
        <color theme="1"/>
        <rFont val="Calibri"/>
        <family val="2"/>
        <charset val="204"/>
        <scheme val="minor"/>
      </rPr>
      <t/>
    </r>
  </si>
  <si>
    <t>Резервуар 200 м3 инв.№24004 (поз. ГП 25)</t>
  </si>
  <si>
    <r>
      <t>Песколовка (поз. ГП 30)</t>
    </r>
    <r>
      <rPr>
        <sz val="11"/>
        <color theme="1"/>
        <rFont val="Calibri"/>
        <family val="2"/>
        <charset val="204"/>
        <scheme val="minor"/>
      </rPr>
      <t/>
    </r>
  </si>
  <si>
    <r>
      <t>Песколовка (поз. ГП 30)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</si>
  <si>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Электроснабжение (СМЕТА) </t>
  </si>
  <si>
    <t>АДМ-45/22-РД-ПОД, АДМ-45.22-РД-00-ГП_Rev2</t>
  </si>
  <si>
    <t xml:space="preserve">ЛОТ №5  - ремонт аккумуляторного здания инв. №10017
</t>
  </si>
  <si>
    <t>Демонтажные работы. Здание аккумуляторной насосной инв.№10017 (поз. ГП 9)</t>
  </si>
  <si>
    <t>АДМ-45/22-РД-9-АС</t>
  </si>
  <si>
    <t>00-01-2-01-07Р</t>
  </si>
  <si>
    <t>Архитектурно-строительные решения. Здание аккумуляторной насосной инв.№10017 (поз. ГП 9)</t>
  </si>
  <si>
    <t>00-03-0-03-01Р</t>
  </si>
  <si>
    <t>00-06-3-01-01.1Р</t>
  </si>
  <si>
    <t>00-01-2-01-01.1Р</t>
  </si>
  <si>
    <t xml:space="preserve">Демонтажные работы. Технология производства. Открытая 2-х сторонняя эстакада инв.№24017 (поз. ГП 14) </t>
  </si>
  <si>
    <r>
      <t>Открытая 2-х сторонняя эстакада инв.№24017. Технология производства. ТХ1 (поз. ГП 14)</t>
    </r>
    <r>
      <rPr>
        <sz val="11"/>
        <color theme="1"/>
        <rFont val="Calibri"/>
        <family val="2"/>
        <charset val="204"/>
        <scheme val="minor"/>
      </rPr>
      <t/>
    </r>
  </si>
  <si>
    <t xml:space="preserve">Открытая 2-х сторонняя эстакада инв.№24017. Архитектурно-строительные решения (поз. ГП 14) </t>
  </si>
  <si>
    <t>АДМ-45/22-РД-14-АС</t>
  </si>
  <si>
    <t>АДМ-45/22-РД-14-ТХ1</t>
  </si>
  <si>
    <t>00-02-6-01-02Ркор.</t>
  </si>
  <si>
    <t>00-07-0-00-01.2Р</t>
  </si>
  <si>
    <t>Общая сметная стоимость, руб.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</si>
</sst>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rgb="FFA6A6A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9" fillId="0" borderId="0" xfId="0" applyFont="1"/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1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Fill="1"/>
    <xf numFmtId="0" fontId="0" fillId="0" borderId="0" xfId="0" applyFill="1"/>
    <xf numFmtId="2" fontId="11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7" fillId="0" borderId="0" xfId="0" applyFont="1" applyFill="1"/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0" borderId="2" xfId="0" applyBorder="1"/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7"/>
  <sheetViews>
    <sheetView tabSelected="1" zoomScale="80" zoomScaleNormal="80" workbookViewId="0">
      <selection activeCell="H55" sqref="H55"/>
    </sheetView>
  </sheetViews>
  <sheetFormatPr defaultRowHeight="15.75" x14ac:dyDescent="0.25"/>
  <cols>
    <col min="1" max="1" width="10" customWidth="1"/>
    <col min="2" max="2" width="107.28515625" style="8" customWidth="1"/>
    <col min="3" max="3" width="29.42578125" style="8" customWidth="1"/>
    <col min="4" max="4" width="28.7109375" style="8" customWidth="1"/>
    <col min="5" max="5" width="31.42578125" customWidth="1"/>
    <col min="7" max="7" width="18.28515625" customWidth="1"/>
  </cols>
  <sheetData>
    <row r="1" spans="1:5" x14ac:dyDescent="0.25">
      <c r="A1" s="2"/>
    </row>
    <row r="2" spans="1:5" x14ac:dyDescent="0.25">
      <c r="A2" s="1" t="s">
        <v>1</v>
      </c>
    </row>
    <row r="3" spans="1:5" x14ac:dyDescent="0.25">
      <c r="A3" s="1" t="s">
        <v>0</v>
      </c>
    </row>
    <row r="4" spans="1:5" x14ac:dyDescent="0.25">
      <c r="A4" s="1"/>
    </row>
    <row r="6" spans="1:5" s="5" customFormat="1" ht="18.75" x14ac:dyDescent="0.3">
      <c r="A6" s="37" t="s">
        <v>2</v>
      </c>
      <c r="B6" s="37"/>
      <c r="C6" s="37"/>
      <c r="D6" s="37"/>
      <c r="E6" s="36"/>
    </row>
    <row r="7" spans="1:5" s="7" customFormat="1" ht="47.25" customHeight="1" x14ac:dyDescent="0.3">
      <c r="A7" s="41" t="s">
        <v>12</v>
      </c>
      <c r="B7" s="41"/>
      <c r="C7" s="41"/>
      <c r="D7" s="41"/>
      <c r="E7" s="41"/>
    </row>
    <row r="8" spans="1:5" x14ac:dyDescent="0.25">
      <c r="A8" s="38" t="s">
        <v>14</v>
      </c>
      <c r="B8" s="39"/>
      <c r="C8" s="39"/>
      <c r="D8" s="40"/>
      <c r="E8" s="35"/>
    </row>
    <row r="9" spans="1:5" s="23" customFormat="1" ht="33.6" customHeight="1" x14ac:dyDescent="0.25">
      <c r="A9" s="12" t="s">
        <v>4</v>
      </c>
      <c r="B9" s="12" t="s">
        <v>5</v>
      </c>
      <c r="C9" s="12" t="s">
        <v>6</v>
      </c>
      <c r="D9" s="12" t="s">
        <v>24</v>
      </c>
      <c r="E9" s="22" t="s">
        <v>75</v>
      </c>
    </row>
    <row r="10" spans="1:5" s="5" customFormat="1" ht="28.5" customHeight="1" x14ac:dyDescent="0.3">
      <c r="A10" s="42" t="s">
        <v>3</v>
      </c>
      <c r="B10" s="43"/>
      <c r="C10" s="43"/>
      <c r="D10" s="43"/>
      <c r="E10" s="44"/>
    </row>
    <row r="11" spans="1:5" ht="50.25" customHeight="1" x14ac:dyDescent="0.25">
      <c r="A11" s="9">
        <v>1</v>
      </c>
      <c r="B11" s="13" t="s">
        <v>48</v>
      </c>
      <c r="C11" s="12" t="s">
        <v>15</v>
      </c>
      <c r="D11" s="12" t="s">
        <v>25</v>
      </c>
      <c r="E11" s="11"/>
    </row>
    <row r="12" spans="1:5" ht="45" customHeight="1" x14ac:dyDescent="0.25">
      <c r="A12" s="9">
        <v>2</v>
      </c>
      <c r="B12" s="13" t="s">
        <v>49</v>
      </c>
      <c r="C12" s="12" t="s">
        <v>16</v>
      </c>
      <c r="D12" s="12" t="s">
        <v>26</v>
      </c>
      <c r="E12" s="11"/>
    </row>
    <row r="13" spans="1:5" s="14" customFormat="1" ht="26.25" customHeight="1" x14ac:dyDescent="0.3">
      <c r="A13" s="28"/>
      <c r="B13" s="45" t="s">
        <v>13</v>
      </c>
      <c r="C13" s="27"/>
      <c r="D13" s="27"/>
      <c r="E13" s="26">
        <f>SUM(E11:E12)</f>
        <v>0</v>
      </c>
    </row>
    <row r="14" spans="1:5" s="5" customFormat="1" ht="33" customHeight="1" x14ac:dyDescent="0.3">
      <c r="A14" s="42" t="s">
        <v>9</v>
      </c>
      <c r="B14" s="43"/>
      <c r="C14" s="43"/>
      <c r="D14" s="43"/>
      <c r="E14" s="44"/>
    </row>
    <row r="15" spans="1:5" s="20" customFormat="1" ht="42.75" customHeight="1" x14ac:dyDescent="0.25">
      <c r="A15" s="17">
        <v>1</v>
      </c>
      <c r="B15" s="18" t="s">
        <v>68</v>
      </c>
      <c r="C15" s="17" t="s">
        <v>15</v>
      </c>
      <c r="D15" s="17" t="s">
        <v>27</v>
      </c>
      <c r="E15" s="19"/>
    </row>
    <row r="16" spans="1:5" s="20" customFormat="1" ht="42.75" customHeight="1" x14ac:dyDescent="0.25">
      <c r="A16" s="17">
        <v>2</v>
      </c>
      <c r="B16" s="18" t="s">
        <v>69</v>
      </c>
      <c r="C16" s="17" t="s">
        <v>72</v>
      </c>
      <c r="D16" s="17" t="s">
        <v>28</v>
      </c>
      <c r="E16" s="19"/>
    </row>
    <row r="17" spans="1:5" s="20" customFormat="1" ht="41.25" customHeight="1" x14ac:dyDescent="0.25">
      <c r="A17" s="17">
        <v>3</v>
      </c>
      <c r="B17" s="18" t="s">
        <v>70</v>
      </c>
      <c r="C17" s="17" t="s">
        <v>71</v>
      </c>
      <c r="D17" s="17" t="s">
        <v>73</v>
      </c>
      <c r="E17" s="19"/>
    </row>
    <row r="18" spans="1:5" s="20" customFormat="1" ht="36" customHeight="1" x14ac:dyDescent="0.25">
      <c r="A18" s="17">
        <v>4</v>
      </c>
      <c r="B18" s="18" t="s">
        <v>30</v>
      </c>
      <c r="C18" s="17" t="s">
        <v>29</v>
      </c>
      <c r="D18" s="17" t="s">
        <v>66</v>
      </c>
      <c r="E18" s="19"/>
    </row>
    <row r="19" spans="1:5" s="20" customFormat="1" ht="36" customHeight="1" x14ac:dyDescent="0.25">
      <c r="A19" s="17">
        <v>5</v>
      </c>
      <c r="B19" s="18" t="s">
        <v>31</v>
      </c>
      <c r="C19" s="17" t="s">
        <v>29</v>
      </c>
      <c r="D19" s="17" t="s">
        <v>67</v>
      </c>
      <c r="E19" s="19"/>
    </row>
    <row r="20" spans="1:5" s="21" customFormat="1" ht="26.25" customHeight="1" x14ac:dyDescent="0.3">
      <c r="A20" s="47"/>
      <c r="B20" s="48" t="s">
        <v>13</v>
      </c>
      <c r="C20" s="49"/>
      <c r="D20" s="49"/>
      <c r="E20" s="50">
        <f>SUM(E15:E19)</f>
        <v>0</v>
      </c>
    </row>
    <row r="21" spans="1:5" s="5" customFormat="1" ht="28.5" customHeight="1" x14ac:dyDescent="0.3">
      <c r="A21" s="42" t="s">
        <v>10</v>
      </c>
      <c r="B21" s="43"/>
      <c r="C21" s="43"/>
      <c r="D21" s="43"/>
      <c r="E21" s="44"/>
    </row>
    <row r="22" spans="1:5" ht="36" customHeight="1" x14ac:dyDescent="0.25">
      <c r="A22" s="9">
        <v>1</v>
      </c>
      <c r="B22" s="10" t="s">
        <v>50</v>
      </c>
      <c r="C22" s="9" t="s">
        <v>15</v>
      </c>
      <c r="D22" s="9" t="s">
        <v>32</v>
      </c>
      <c r="E22" s="11"/>
    </row>
    <row r="23" spans="1:5" ht="36" customHeight="1" x14ac:dyDescent="0.25">
      <c r="A23" s="9">
        <v>2</v>
      </c>
      <c r="B23" s="10" t="s">
        <v>51</v>
      </c>
      <c r="C23" s="9" t="s">
        <v>17</v>
      </c>
      <c r="D23" s="9" t="s">
        <v>33</v>
      </c>
      <c r="E23" s="11"/>
    </row>
    <row r="24" spans="1:5" s="15" customFormat="1" ht="26.25" customHeight="1" x14ac:dyDescent="0.25">
      <c r="A24" s="46"/>
      <c r="B24" s="45" t="s">
        <v>13</v>
      </c>
      <c r="C24" s="27"/>
      <c r="D24" s="27"/>
      <c r="E24" s="26">
        <f>SUM(E22:E23)</f>
        <v>0</v>
      </c>
    </row>
    <row r="25" spans="1:5" ht="26.45" customHeight="1" x14ac:dyDescent="0.25">
      <c r="A25" s="42" t="s">
        <v>11</v>
      </c>
      <c r="B25" s="43"/>
      <c r="C25" s="43"/>
      <c r="D25" s="43"/>
      <c r="E25" s="44"/>
    </row>
    <row r="26" spans="1:5" ht="48" customHeight="1" x14ac:dyDescent="0.25">
      <c r="A26" s="9">
        <v>1</v>
      </c>
      <c r="B26" s="10" t="s">
        <v>35</v>
      </c>
      <c r="C26" s="9" t="s">
        <v>15</v>
      </c>
      <c r="D26" s="9" t="s">
        <v>34</v>
      </c>
      <c r="E26" s="11"/>
    </row>
    <row r="27" spans="1:5" ht="32.25" customHeight="1" x14ac:dyDescent="0.25">
      <c r="A27" s="9">
        <v>2</v>
      </c>
      <c r="B27" s="10" t="s">
        <v>52</v>
      </c>
      <c r="C27" s="9" t="s">
        <v>15</v>
      </c>
      <c r="D27" s="9" t="s">
        <v>36</v>
      </c>
      <c r="E27" s="11"/>
    </row>
    <row r="28" spans="1:5" ht="32.25" customHeight="1" x14ac:dyDescent="0.25">
      <c r="A28" s="9">
        <v>3</v>
      </c>
      <c r="B28" s="10" t="s">
        <v>53</v>
      </c>
      <c r="C28" s="9" t="s">
        <v>15</v>
      </c>
      <c r="D28" s="9" t="s">
        <v>37</v>
      </c>
      <c r="E28" s="11"/>
    </row>
    <row r="29" spans="1:5" ht="32.25" customHeight="1" x14ac:dyDescent="0.25">
      <c r="A29" s="9">
        <v>4</v>
      </c>
      <c r="B29" s="10" t="s">
        <v>54</v>
      </c>
      <c r="C29" s="9" t="s">
        <v>18</v>
      </c>
      <c r="D29" s="9" t="s">
        <v>41</v>
      </c>
      <c r="E29" s="11"/>
    </row>
    <row r="30" spans="1:5" ht="32.25" customHeight="1" x14ac:dyDescent="0.25">
      <c r="A30" s="9">
        <v>5</v>
      </c>
      <c r="B30" s="10" t="s">
        <v>55</v>
      </c>
      <c r="C30" s="9" t="s">
        <v>19</v>
      </c>
      <c r="D30" s="9" t="s">
        <v>42</v>
      </c>
      <c r="E30" s="11"/>
    </row>
    <row r="31" spans="1:5" ht="32.25" customHeight="1" x14ac:dyDescent="0.25">
      <c r="A31" s="9">
        <v>6</v>
      </c>
      <c r="B31" s="10" t="s">
        <v>56</v>
      </c>
      <c r="C31" s="9" t="s">
        <v>20</v>
      </c>
      <c r="D31" s="9" t="s">
        <v>38</v>
      </c>
      <c r="E31" s="11"/>
    </row>
    <row r="32" spans="1:5" ht="32.25" customHeight="1" x14ac:dyDescent="0.25">
      <c r="A32" s="9">
        <v>7</v>
      </c>
      <c r="B32" s="10" t="s">
        <v>57</v>
      </c>
      <c r="C32" s="9" t="s">
        <v>47</v>
      </c>
      <c r="D32" s="9" t="s">
        <v>39</v>
      </c>
      <c r="E32" s="11"/>
    </row>
    <row r="33" spans="1:5" ht="32.25" customHeight="1" x14ac:dyDescent="0.25">
      <c r="A33" s="9">
        <v>8</v>
      </c>
      <c r="B33" s="10" t="s">
        <v>58</v>
      </c>
      <c r="C33" s="9" t="s">
        <v>21</v>
      </c>
      <c r="D33" s="9" t="s">
        <v>43</v>
      </c>
      <c r="E33" s="11"/>
    </row>
    <row r="34" spans="1:5" ht="32.25" customHeight="1" x14ac:dyDescent="0.25">
      <c r="A34" s="9">
        <v>9</v>
      </c>
      <c r="B34" s="10" t="s">
        <v>44</v>
      </c>
      <c r="C34" s="9" t="s">
        <v>22</v>
      </c>
      <c r="D34" s="9" t="s">
        <v>40</v>
      </c>
      <c r="E34" s="11"/>
    </row>
    <row r="35" spans="1:5" ht="32.25" customHeight="1" x14ac:dyDescent="0.25">
      <c r="A35" s="9">
        <v>10</v>
      </c>
      <c r="B35" s="10" t="s">
        <v>23</v>
      </c>
      <c r="C35" s="9" t="s">
        <v>21</v>
      </c>
      <c r="D35" s="9" t="s">
        <v>45</v>
      </c>
      <c r="E35" s="11"/>
    </row>
    <row r="36" spans="1:5" ht="47.25" customHeight="1" x14ac:dyDescent="0.25">
      <c r="A36" s="9">
        <v>11</v>
      </c>
      <c r="B36" s="10" t="s">
        <v>46</v>
      </c>
      <c r="C36" s="9" t="s">
        <v>59</v>
      </c>
      <c r="D36" s="9" t="s">
        <v>74</v>
      </c>
      <c r="E36" s="11"/>
    </row>
    <row r="37" spans="1:5" s="15" customFormat="1" ht="26.25" customHeight="1" x14ac:dyDescent="0.25">
      <c r="A37" s="46"/>
      <c r="B37" s="45" t="s">
        <v>13</v>
      </c>
      <c r="C37" s="27"/>
      <c r="D37" s="27"/>
      <c r="E37" s="26">
        <f>SUM(E26:E36)</f>
        <v>0</v>
      </c>
    </row>
    <row r="38" spans="1:5" ht="26.45" customHeight="1" x14ac:dyDescent="0.25">
      <c r="A38" s="42" t="s">
        <v>60</v>
      </c>
      <c r="B38" s="43"/>
      <c r="C38" s="43"/>
      <c r="D38" s="43"/>
      <c r="E38" s="44"/>
    </row>
    <row r="39" spans="1:5" ht="47.25" customHeight="1" x14ac:dyDescent="0.25">
      <c r="A39" s="9">
        <v>1</v>
      </c>
      <c r="B39" s="10" t="s">
        <v>61</v>
      </c>
      <c r="C39" s="9" t="s">
        <v>62</v>
      </c>
      <c r="D39" s="9" t="s">
        <v>63</v>
      </c>
      <c r="E39" s="11"/>
    </row>
    <row r="40" spans="1:5" ht="47.25" customHeight="1" x14ac:dyDescent="0.25">
      <c r="A40" s="9">
        <v>2</v>
      </c>
      <c r="B40" s="10" t="s">
        <v>64</v>
      </c>
      <c r="C40" s="9" t="s">
        <v>62</v>
      </c>
      <c r="D40" s="9" t="s">
        <v>65</v>
      </c>
      <c r="E40" s="11"/>
    </row>
    <row r="41" spans="1:5" ht="26.25" customHeight="1" x14ac:dyDescent="0.25">
      <c r="A41" s="28"/>
      <c r="B41" s="45" t="s">
        <v>13</v>
      </c>
      <c r="C41" s="27"/>
      <c r="D41" s="27"/>
      <c r="E41" s="26">
        <f>SUM(E39:E40)</f>
        <v>0</v>
      </c>
    </row>
    <row r="42" spans="1:5" s="5" customFormat="1" ht="27" customHeight="1" x14ac:dyDescent="0.3">
      <c r="A42" s="29"/>
      <c r="B42" s="30" t="s">
        <v>7</v>
      </c>
      <c r="C42" s="31"/>
      <c r="D42" s="31"/>
      <c r="E42" s="25">
        <f>E41+E37++E24+E20+E13</f>
        <v>0</v>
      </c>
    </row>
    <row r="43" spans="1:5" s="5" customFormat="1" ht="27" customHeight="1" x14ac:dyDescent="0.3">
      <c r="A43" s="34"/>
      <c r="B43" s="32" t="s">
        <v>8</v>
      </c>
      <c r="C43" s="33"/>
      <c r="D43" s="33"/>
      <c r="E43" s="24">
        <f>E42*1.2</f>
        <v>0</v>
      </c>
    </row>
    <row r="44" spans="1:5" ht="18.75" x14ac:dyDescent="0.3">
      <c r="A44" s="3"/>
      <c r="E44" s="16"/>
    </row>
    <row r="45" spans="1:5" x14ac:dyDescent="0.25">
      <c r="A45" s="3"/>
    </row>
    <row r="46" spans="1:5" x14ac:dyDescent="0.25">
      <c r="A46" s="4"/>
    </row>
    <row r="47" spans="1:5" x14ac:dyDescent="0.25">
      <c r="A47" s="6"/>
    </row>
  </sheetData>
  <mergeCells count="8">
    <mergeCell ref="A6:D6"/>
    <mergeCell ref="A8:D8"/>
    <mergeCell ref="A7:E7"/>
    <mergeCell ref="A38:E38"/>
    <mergeCell ref="A25:E25"/>
    <mergeCell ref="A21:E21"/>
    <mergeCell ref="A14:E14"/>
    <mergeCell ref="A10:E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Разделы РД и номера смет откорр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Грешникова Алина Александровна</dc:creator>
  <cp:lastModifiedBy>Тарарушкина Юлия Владимировна</cp:lastModifiedBy>
  <cp:lastPrinted>2020-08-13T07:40:37Z</cp:lastPrinted>
  <dcterms:created xsi:type="dcterms:W3CDTF">2020-08-13T06:18:20Z</dcterms:created>
  <dcterms:modified xsi:type="dcterms:W3CDTF">2024-01-29T08:38:53Z</dcterms:modified>
</cp:coreProperties>
</file>