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я папка 3\Москва\Домодедово\Шпатен Т3\оборудование\"/>
    </mc:Choice>
  </mc:AlternateContent>
  <xr:revisionPtr revIDLastSave="0" documentId="13_ncr:1_{83A784C3-5309-4635-A4E3-70459A08DCDC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Спецификация" sheetId="12" r:id="rId1"/>
  </sheets>
  <definedNames>
    <definedName name="_xlnm.Print_Area" localSheetId="0">Спецификация!$A$1:$V$65</definedName>
  </definedNames>
  <calcPr calcId="191029"/>
</workbook>
</file>

<file path=xl/calcChain.xml><?xml version="1.0" encoding="utf-8"?>
<calcChain xmlns="http://schemas.openxmlformats.org/spreadsheetml/2006/main">
  <c r="J55" i="12" l="1"/>
  <c r="J54" i="12"/>
  <c r="J53" i="12"/>
  <c r="J52" i="12"/>
  <c r="J61" i="12"/>
  <c r="J57" i="12"/>
  <c r="J56" i="12"/>
  <c r="J51" i="12"/>
  <c r="J62" i="12"/>
  <c r="J49" i="12"/>
  <c r="J43" i="12"/>
  <c r="J42" i="12"/>
  <c r="J37" i="12"/>
  <c r="J32" i="12"/>
  <c r="J31" i="12"/>
  <c r="J30" i="12"/>
  <c r="J29" i="12"/>
  <c r="J27" i="12"/>
  <c r="J17" i="12"/>
  <c r="J14" i="12"/>
  <c r="J10" i="12"/>
  <c r="J13" i="12" l="1"/>
  <c r="J25" i="12"/>
  <c r="J12" i="12"/>
  <c r="J15" i="12"/>
  <c r="J20" i="12"/>
  <c r="J18" i="12"/>
  <c r="J16" i="12"/>
  <c r="J64" i="12" l="1"/>
  <c r="J65" i="12" s="1"/>
</calcChain>
</file>

<file path=xl/sharedStrings.xml><?xml version="1.0" encoding="utf-8"?>
<sst xmlns="http://schemas.openxmlformats.org/spreadsheetml/2006/main" count="375" uniqueCount="269">
  <si>
    <t>Мощность, кВт</t>
  </si>
  <si>
    <t>Примечание</t>
  </si>
  <si>
    <t>Установленная мощность, кВТ</t>
  </si>
  <si>
    <t>Единовременная мощность, кВТ</t>
  </si>
  <si>
    <t>507x272x756</t>
  </si>
  <si>
    <t>Производитель нержавейки</t>
  </si>
  <si>
    <t>16</t>
  </si>
  <si>
    <t>30</t>
  </si>
  <si>
    <t>230х270х670</t>
  </si>
  <si>
    <t>265х95х265</t>
  </si>
  <si>
    <t>500х700х850</t>
  </si>
  <si>
    <t>Полка настенная, косынка вверх</t>
  </si>
  <si>
    <t>12</t>
  </si>
  <si>
    <t>ПОДДОН для МОП</t>
  </si>
  <si>
    <t>Габариты (ДхГхВ), мм</t>
  </si>
  <si>
    <t>Номер на плане</t>
  </si>
  <si>
    <t>Кол-во, шт</t>
  </si>
  <si>
    <t>Наименование оборудования</t>
  </si>
  <si>
    <t>1</t>
  </si>
  <si>
    <t>2</t>
  </si>
  <si>
    <t>3</t>
  </si>
  <si>
    <t>5</t>
  </si>
  <si>
    <t xml:space="preserve">Bartscher IV-22 300306 </t>
  </si>
  <si>
    <t>Лампа инсектицидная</t>
  </si>
  <si>
    <t>6</t>
  </si>
  <si>
    <t>Количество полок: 4
Допустимая нагрузка на полку: 40 кг</t>
  </si>
  <si>
    <t>9</t>
  </si>
  <si>
    <t>10</t>
  </si>
  <si>
    <t>15</t>
  </si>
  <si>
    <t>Ванна моечная</t>
  </si>
  <si>
    <t>18</t>
  </si>
  <si>
    <t>19</t>
  </si>
  <si>
    <t>20</t>
  </si>
  <si>
    <t>21</t>
  </si>
  <si>
    <t>22</t>
  </si>
  <si>
    <t>23</t>
  </si>
  <si>
    <t>Стеллаж для посуды, 4 полки перфорированные</t>
  </si>
  <si>
    <t>24</t>
  </si>
  <si>
    <t>25</t>
  </si>
  <si>
    <t>26</t>
  </si>
  <si>
    <t>TRUST SLIM L 87л 1213GY + крышка</t>
  </si>
  <si>
    <t>Контейнер для мусора с ручками</t>
  </si>
  <si>
    <t>28</t>
  </si>
  <si>
    <t>29</t>
  </si>
  <si>
    <t>31</t>
  </si>
  <si>
    <t>32</t>
  </si>
  <si>
    <t>33</t>
  </si>
  <si>
    <t>35</t>
  </si>
  <si>
    <t>36</t>
  </si>
  <si>
    <t>60</t>
  </si>
  <si>
    <t>Производитель нержавейки / съемные решетки-жироуловители</t>
  </si>
  <si>
    <t xml:space="preserve"> meb-metall ШР 14 300</t>
  </si>
  <si>
    <t>300х500х1850</t>
  </si>
  <si>
    <t>Шкафчик для персонала, 4 ячейки</t>
  </si>
  <si>
    <t>УТОЧНИТЬ</t>
  </si>
  <si>
    <t>Подключение через фильтр</t>
  </si>
  <si>
    <t>170х170х62</t>
  </si>
  <si>
    <t>Кофемолка</t>
  </si>
  <si>
    <t>Fiorenzato F83 E серая</t>
  </si>
  <si>
    <t>Кофемашина 2 высокие группы</t>
  </si>
  <si>
    <t>Кипятильник для воды</t>
  </si>
  <si>
    <t>Стол-подставка нейтральная для ПММ</t>
  </si>
  <si>
    <t>500х450х700</t>
  </si>
  <si>
    <t>POLAIR CB107-S</t>
  </si>
  <si>
    <t>735x960x2064</t>
  </si>
  <si>
    <t>Airhot CWB-20</t>
  </si>
  <si>
    <t>210х330х453</t>
  </si>
  <si>
    <t>5,5</t>
  </si>
  <si>
    <t>37</t>
  </si>
  <si>
    <t>Abat МПК-500Ф-01</t>
  </si>
  <si>
    <t>590х640х864</t>
  </si>
  <si>
    <t xml:space="preserve">58 </t>
  </si>
  <si>
    <t>ABAT ПФПМ-6-1</t>
  </si>
  <si>
    <t>600х600х500 (530)</t>
  </si>
  <si>
    <t>38</t>
  </si>
  <si>
    <t>Кондитерская витрина, 0°С…+7°С</t>
  </si>
  <si>
    <t>POLAIR DM104c-Bravo</t>
  </si>
  <si>
    <t>Шкаф холодильный со СТЕКЛЯННОЙ дверью</t>
  </si>
  <si>
    <t>606х600х1935</t>
  </si>
  <si>
    <t>400х400х200</t>
  </si>
  <si>
    <t>Ванна моечная ВСТРАИВАЕМАЯ в столешницу</t>
  </si>
  <si>
    <t>Koreco AZ 25/8 Cube</t>
  </si>
  <si>
    <t>Льдогенератор, 25 кг/сутки, воздушное охлаждение</t>
  </si>
  <si>
    <t>379х420х675</t>
  </si>
  <si>
    <t>Apach ACS2</t>
  </si>
  <si>
    <t>Соковыжималка для цитрусовых</t>
  </si>
  <si>
    <t xml:space="preserve">320х410х450 </t>
  </si>
  <si>
    <t>БИРЮСА 14 (14 ЕК 2)</t>
  </si>
  <si>
    <t>580x620x850</t>
  </si>
  <si>
    <t>Морозильный шкаф подстольный, глухая дверца</t>
  </si>
  <si>
    <t>42</t>
  </si>
  <si>
    <t>Nuova Simonelli Appia Life Compact 2 Gr S высокие группы</t>
  </si>
  <si>
    <t>554х545х498</t>
  </si>
  <si>
    <t>43</t>
  </si>
  <si>
    <t>Монтаж отверстие 146x146 мм</t>
  </si>
  <si>
    <t>https://ruscoffee.ru</t>
  </si>
  <si>
    <t>Нок-бокс встраиваемый в столешницу для кофеотходов</t>
  </si>
  <si>
    <t>MAS MSC-05</t>
  </si>
  <si>
    <t>340x325x95</t>
  </si>
  <si>
    <t>Весы электронные настольные порционные, 5кг, точн. 1г</t>
  </si>
  <si>
    <t>Поверхность тепловая</t>
  </si>
  <si>
    <t>Luxstahl ПТ-2</t>
  </si>
  <si>
    <t>660х500х65</t>
  </si>
  <si>
    <t>Зонт ВЫТЯЖНОЙ пристенный, подсветка, ТИП 3</t>
  </si>
  <si>
    <t>Зонт ВЫТЯЖНОЙ пристенный, ТИП 3</t>
  </si>
  <si>
    <t>Зонт ВЫТЯЖНОЙ пристенный</t>
  </si>
  <si>
    <t xml:space="preserve"> LILOMA FLT 6+6</t>
  </si>
  <si>
    <t>390x440x330</t>
  </si>
  <si>
    <t>Фритюрница настольная 2 ванны по 6л</t>
  </si>
  <si>
    <t>BECKERS ES 275</t>
  </si>
  <si>
    <t>505x363x375</t>
  </si>
  <si>
    <t>Слайсер</t>
  </si>
  <si>
    <t>Ванна моечная двухсекционная</t>
  </si>
  <si>
    <t>Производитель нержавейки / ЭСКИЗ</t>
  </si>
  <si>
    <t>1600х700</t>
  </si>
  <si>
    <t>Подвешивается на высоте 2300-2400мм от УЧП</t>
  </si>
  <si>
    <t>39</t>
  </si>
  <si>
    <t>40</t>
  </si>
  <si>
    <t>41</t>
  </si>
  <si>
    <t>ATESY РО-1-15-02-1</t>
  </si>
  <si>
    <t>Лампа бактерицидная-РЕЦИРКУЛЯТОР</t>
  </si>
  <si>
    <t>700х140х90</t>
  </si>
  <si>
    <t>44</t>
  </si>
  <si>
    <t>Посудомоечная машина с фронтальной загрузкой, Производительность, тар/ч:500</t>
  </si>
  <si>
    <t>1060x600x2500</t>
  </si>
  <si>
    <t>Стеллаж для хранения, 4 полки сплошные</t>
  </si>
  <si>
    <t>Нижняя полка устанавливается уровне 700мм от УЧП</t>
  </si>
  <si>
    <t>PK-OPTEX Металлические стеллажи СУ сборные</t>
  </si>
  <si>
    <t xml:space="preserve"> CAS PB-60</t>
  </si>
  <si>
    <t>Весы электронные напольные</t>
  </si>
  <si>
    <t xml:space="preserve">355x611x65 </t>
  </si>
  <si>
    <t>Carboma ВХСв - 1,3д Cube Люкс ТЕХНО</t>
  </si>
  <si>
    <t>4</t>
  </si>
  <si>
    <t>Полка для доп. Хранения УСИЛЕННАЯ с креплением в потолок и перегородку, косынка вверх</t>
  </si>
  <si>
    <t>7</t>
  </si>
  <si>
    <t>8</t>
  </si>
  <si>
    <t>Производитель нержавейки / мойка 400х500х250,БОРТ</t>
  </si>
  <si>
    <t xml:space="preserve">Печь микроволновая </t>
  </si>
  <si>
    <t>Turbo MicroWave TMW-1100NE-II</t>
  </si>
  <si>
    <t>553х485х343</t>
  </si>
  <si>
    <t>Пароконвектомат 6 уровней GN1/1</t>
  </si>
  <si>
    <t>530x842x730</t>
  </si>
  <si>
    <t>93</t>
  </si>
  <si>
    <t>520x770x850</t>
  </si>
  <si>
    <t>11</t>
  </si>
  <si>
    <t>13</t>
  </si>
  <si>
    <t>600х500</t>
  </si>
  <si>
    <t>Подвешивается на высоте 1300мм от УЧП</t>
  </si>
  <si>
    <t>14</t>
  </si>
  <si>
    <t>1500х200</t>
  </si>
  <si>
    <t>Подвешивается на высоте 1500-1600мм от УЧП</t>
  </si>
  <si>
    <t>17</t>
  </si>
  <si>
    <t>Подвешивается на уровне примерно 2100-2500мм от УЧП</t>
  </si>
  <si>
    <t>27</t>
  </si>
  <si>
    <t>Ванна моечная для ПММ с рабочей поверхностью СПРАВА</t>
  </si>
  <si>
    <t>34</t>
  </si>
  <si>
    <t>45</t>
  </si>
  <si>
    <t>46</t>
  </si>
  <si>
    <t>47</t>
  </si>
  <si>
    <t>48</t>
  </si>
  <si>
    <t>49</t>
  </si>
  <si>
    <t>50</t>
  </si>
  <si>
    <t>51</t>
  </si>
  <si>
    <t>58</t>
  </si>
  <si>
    <t>Столярные изделия</t>
  </si>
  <si>
    <t>Сковорода открытая электрическая</t>
  </si>
  <si>
    <t>Серверный шкаф</t>
  </si>
  <si>
    <t>ДМД_SPATEN 3 T1</t>
  </si>
  <si>
    <t>Производитель / Модель оборудования</t>
  </si>
  <si>
    <t xml:space="preserve">Вес 1 ед. </t>
  </si>
  <si>
    <t>Вес 1 ед. с нагрузкой, кг</t>
  </si>
  <si>
    <t>Напряжение, В</t>
  </si>
  <si>
    <t>Мощность ИТОГО, кВт</t>
  </si>
  <si>
    <t>Шкаф морозильный, темп. реж. -18°С, Объем 700л.</t>
  </si>
  <si>
    <t>1000х400х1850</t>
  </si>
  <si>
    <t xml:space="preserve">25 </t>
  </si>
  <si>
    <t>250</t>
  </si>
  <si>
    <t>1000x700x400</t>
  </si>
  <si>
    <t>Производитель нержавейки / мойки 400х400х250, БЕЗ ПЕР.ОБВЯЗКИ, БОРТ</t>
  </si>
  <si>
    <t>1000х600х850</t>
  </si>
  <si>
    <t xml:space="preserve">50 </t>
  </si>
  <si>
    <t>100</t>
  </si>
  <si>
    <t>3А</t>
  </si>
  <si>
    <t>Смеситель с душирующим устройством</t>
  </si>
  <si>
    <t>CanCan CC.MT02</t>
  </si>
  <si>
    <t>150х492х1740</t>
  </si>
  <si>
    <t xml:space="preserve">Подобрать сифон </t>
  </si>
  <si>
    <t>Производитель нержавейки / полка, борт</t>
  </si>
  <si>
    <t>Стол нейтральный</t>
  </si>
  <si>
    <t>900х600х850</t>
  </si>
  <si>
    <t>1900x1000x350</t>
  </si>
  <si>
    <t xml:space="preserve">5 </t>
  </si>
  <si>
    <t>Стол ХОЛОДИЛЬНО-МОРОЗИЛЬНЫЙ, темп. реж. -2…+10°С и -18°С</t>
  </si>
  <si>
    <t>1840х700х850</t>
  </si>
  <si>
    <r>
      <rPr>
        <sz val="18"/>
        <color rgb="FF000000"/>
        <rFont val="Arial"/>
        <family val="2"/>
        <charset val="204"/>
      </rPr>
      <t>ФИНИСТ</t>
    </r>
    <r>
      <rPr>
        <sz val="18"/>
        <color indexed="8"/>
        <rFont val="Arial"/>
        <family val="2"/>
        <charset val="204"/>
      </rPr>
      <t>, 2 ДВЕРИ  -2…+10°С, 1 ДВЕРЬ -18°С, ХОЛ. АГРЕГАТ СПРАВА, БОРТ</t>
    </r>
  </si>
  <si>
    <t>150</t>
  </si>
  <si>
    <t>390</t>
  </si>
  <si>
    <t>Плита электрическая индукционная настольная</t>
  </si>
  <si>
    <t>Кобор I7-4T</t>
  </si>
  <si>
    <t>700х700х260</t>
  </si>
  <si>
    <t>Apach APTE-47TL</t>
  </si>
  <si>
    <t>400х700х250</t>
  </si>
  <si>
    <t>Стол ХОЛОДИЛЬНЫЙ НИЗКИЙ подстановочный, темп. реж. -2…+10°С</t>
  </si>
  <si>
    <r>
      <rPr>
        <sz val="18"/>
        <color rgb="FF000000"/>
        <rFont val="Arial"/>
        <family val="2"/>
        <charset val="204"/>
      </rPr>
      <t>ФИНИСТ</t>
    </r>
    <r>
      <rPr>
        <sz val="18"/>
        <color indexed="8"/>
        <rFont val="Arial"/>
        <family val="2"/>
        <charset val="204"/>
      </rPr>
      <t>, 4 ЯЩИКА, ХОЛ. АГРЕГАТ СПРАВА</t>
    </r>
  </si>
  <si>
    <t>1390х700х650</t>
  </si>
  <si>
    <t>110</t>
  </si>
  <si>
    <t>190</t>
  </si>
  <si>
    <t>Стол-вставка нейтральный</t>
  </si>
  <si>
    <t xml:space="preserve">Производитель нержавейки </t>
  </si>
  <si>
    <t>300х700х250</t>
  </si>
  <si>
    <t>16А</t>
  </si>
  <si>
    <t>Подставка для поз. 16</t>
  </si>
  <si>
    <t>Apach AP6D COMPACT
Вместимость: 6х GN 1/1 глубиной 40 мм / 4х GN 1/1 глубиной 65 мм,</t>
  </si>
  <si>
    <t>ТТМ SPC-6GN1/1
Количество уровней направляющих 6 х GN 1/1</t>
  </si>
  <si>
    <t>1000x1250x400</t>
  </si>
  <si>
    <t>Подобрать сифон</t>
  </si>
  <si>
    <t>18А</t>
  </si>
  <si>
    <t>Смеситель локтевой</t>
  </si>
  <si>
    <t>Monolith R 0201020203</t>
  </si>
  <si>
    <t>54х225х240</t>
  </si>
  <si>
    <t>19А</t>
  </si>
  <si>
    <t>Полка настенная для поз. 19, УСИЛЕННАЯ, косынка вверх</t>
  </si>
  <si>
    <r>
      <rPr>
        <sz val="18"/>
        <color rgb="FF000000"/>
        <rFont val="Arial"/>
        <family val="2"/>
        <charset val="204"/>
      </rPr>
      <t>ФИНИСТ</t>
    </r>
    <r>
      <rPr>
        <sz val="18"/>
        <color indexed="8"/>
        <rFont val="Arial"/>
        <family val="2"/>
        <charset val="204"/>
      </rPr>
      <t>, 3 ДВЕРИ  -2…+10°С, ХОЛ. АГРЕГАТ СПРАВА, БОРТ</t>
    </r>
  </si>
  <si>
    <t>Стол ХОЛОДИЛЬНЫЙ САЛАДЕТТ встроенный GN1/6, темп. реж. -2…+10°С</t>
  </si>
  <si>
    <t>1450х700</t>
  </si>
  <si>
    <t>Стол ТЕПЛОВОЙ для подогрева тарелок</t>
  </si>
  <si>
    <t>ФИНИСТ / 
ДВЕРЦА, БОРТ</t>
  </si>
  <si>
    <t>Рукомойник напольный</t>
  </si>
  <si>
    <t>ТТМ РН-01</t>
  </si>
  <si>
    <t>400х310х850</t>
  </si>
  <si>
    <t>26А</t>
  </si>
  <si>
    <t>Смеситель сенсорный</t>
  </si>
  <si>
    <t>LEMARK Project LM4652CE</t>
  </si>
  <si>
    <t>55х150х172</t>
  </si>
  <si>
    <t>Шкаф для баллонов с дверцами</t>
  </si>
  <si>
    <t>800х300х2000</t>
  </si>
  <si>
    <t>200</t>
  </si>
  <si>
    <t>1400х600х1850</t>
  </si>
  <si>
    <t>1500х600х850</t>
  </si>
  <si>
    <t>Производитель нержавейки /  мойка 500х400х250 цельнотянутая СЛЕВА, СПРАВА отверстие для отходов Д 200мм с резиновым кольцом, направляющие для кассет 500х500, борт 200мм</t>
  </si>
  <si>
    <t>31А</t>
  </si>
  <si>
    <t>285</t>
  </si>
  <si>
    <t>125</t>
  </si>
  <si>
    <t>Шкаф холодильный, темп. реж. 0…+6°С, Объем 700л.</t>
  </si>
  <si>
    <t>POLAIR CM107-S</t>
  </si>
  <si>
    <t>697x925x2028</t>
  </si>
  <si>
    <t>35А</t>
  </si>
  <si>
    <t>Подобрать</t>
  </si>
  <si>
    <t>Подобрать  сифон</t>
  </si>
  <si>
    <t>Смеситель настенный для поддона</t>
  </si>
  <si>
    <t>Стеллаж для хранения, 3 полки сплошные</t>
  </si>
  <si>
    <t>300</t>
  </si>
  <si>
    <t>Нижняя полка устанавливается уровне 1900мм от УЧП</t>
  </si>
  <si>
    <t>87</t>
  </si>
  <si>
    <t>187</t>
  </si>
  <si>
    <t>85</t>
  </si>
  <si>
    <t>49А</t>
  </si>
  <si>
    <t>Предусмотреть сифон</t>
  </si>
  <si>
    <t>Шкаф в нише барный для доп. Хранения</t>
  </si>
  <si>
    <t>Дверцы от высоты 1200мм от УЧП</t>
  </si>
  <si>
    <t>Vitamix Drink Machine Advance (058665-AFBB) тритан</t>
  </si>
  <si>
    <t>Блендер барный, объем	1.4 л ,скорость (макс.)	22500 об/мин.</t>
  </si>
  <si>
    <t>229х253х457</t>
  </si>
  <si>
    <t>1300x700x1280</t>
  </si>
  <si>
    <t>наименование</t>
  </si>
  <si>
    <t>характеристики</t>
  </si>
  <si>
    <t>цена</t>
  </si>
  <si>
    <t>сумма</t>
  </si>
  <si>
    <t>срок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</si>
</sst>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\-#,##0.00\ "/>
    <numFmt numFmtId="166" formatCode="#,##0.0_ ;\-#,##0.0\ "/>
    <numFmt numFmtId="167" formatCode="0.0"/>
  </numFmts>
  <fonts count="2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8"/>
      <color indexed="8"/>
      <name val="ISOCPEUR"/>
      <family val="2"/>
      <charset val="204"/>
    </font>
    <font>
      <b/>
      <sz val="18"/>
      <name val="ISOCPEUR"/>
      <family val="2"/>
      <charset val="204"/>
    </font>
    <font>
      <sz val="18"/>
      <color indexed="8"/>
      <name val="Arial"/>
      <family val="2"/>
      <charset val="204"/>
    </font>
    <font>
      <sz val="18"/>
      <name val="Arial"/>
      <family val="2"/>
      <charset val="204"/>
    </font>
    <font>
      <sz val="18"/>
      <color rgb="FF000000"/>
      <name val="Arial"/>
      <family val="2"/>
      <charset val="204"/>
    </font>
    <font>
      <sz val="18"/>
      <name val="ISOCPEUR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4" fillId="10" borderId="0" applyNumberFormat="0" applyBorder="0" applyAlignment="0" applyProtection="0"/>
    <xf numFmtId="0" fontId="6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5" applyNumberFormat="0" applyAlignment="0" applyProtection="0"/>
    <xf numFmtId="0" fontId="8" fillId="25" borderId="6" applyNumberFormat="0" applyAlignment="0" applyProtection="0"/>
    <xf numFmtId="0" fontId="9" fillId="25" borderId="5" applyNumberFormat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26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3" fillId="0" borderId="0"/>
    <xf numFmtId="0" fontId="18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29" borderId="12" applyNumberFormat="0" applyFont="0" applyAlignment="0" applyProtection="0"/>
    <xf numFmtId="0" fontId="1" fillId="29" borderId="12" applyNumberFormat="0" applyFont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</cellStyleXfs>
  <cellXfs count="44">
    <xf numFmtId="0" fontId="0" fillId="0" borderId="0" xfId="0"/>
    <xf numFmtId="0" fontId="23" fillId="0" borderId="0" xfId="0" applyFont="1"/>
    <xf numFmtId="0" fontId="24" fillId="0" borderId="0" xfId="47" applyFont="1" applyAlignment="1">
      <alignment horizontal="center" vertical="center"/>
    </xf>
    <xf numFmtId="49" fontId="23" fillId="0" borderId="0" xfId="0" applyNumberFormat="1" applyFont="1"/>
    <xf numFmtId="0" fontId="25" fillId="32" borderId="1" xfId="1" applyFont="1" applyFill="1" applyBorder="1" applyAlignment="1">
      <alignment vertical="center" wrapText="1"/>
    </xf>
    <xf numFmtId="0" fontId="25" fillId="31" borderId="1" xfId="1" applyFont="1" applyFill="1" applyBorder="1" applyAlignment="1">
      <alignment vertical="center" wrapText="1"/>
    </xf>
    <xf numFmtId="49" fontId="25" fillId="32" borderId="1" xfId="1" applyNumberFormat="1" applyFont="1" applyFill="1" applyBorder="1" applyAlignment="1">
      <alignment vertical="center" wrapText="1"/>
    </xf>
    <xf numFmtId="0" fontId="25" fillId="31" borderId="1" xfId="1" applyFont="1" applyFill="1" applyBorder="1" applyAlignment="1">
      <alignment horizontal="center" vertical="center" wrapText="1"/>
    </xf>
    <xf numFmtId="0" fontId="25" fillId="32" borderId="1" xfId="1" applyFont="1" applyFill="1" applyBorder="1" applyAlignment="1">
      <alignment horizontal="center" vertical="center" wrapText="1"/>
    </xf>
    <xf numFmtId="164" fontId="25" fillId="0" borderId="1" xfId="47" applyNumberFormat="1" applyFont="1" applyBorder="1" applyAlignment="1">
      <alignment horizontal="center" vertical="center" wrapText="1"/>
    </xf>
    <xf numFmtId="164" fontId="26" fillId="0" borderId="1" xfId="47" applyNumberFormat="1" applyFont="1" applyBorder="1" applyAlignment="1">
      <alignment horizontal="center" vertical="center" wrapText="1"/>
    </xf>
    <xf numFmtId="0" fontId="26" fillId="0" borderId="1" xfId="47" applyFont="1" applyBorder="1" applyAlignment="1">
      <alignment horizontal="center" vertical="center" wrapText="1"/>
    </xf>
    <xf numFmtId="49" fontId="26" fillId="0" borderId="1" xfId="47" applyNumberFormat="1" applyFont="1" applyBorder="1" applyAlignment="1">
      <alignment horizontal="center" vertical="center" wrapText="1"/>
    </xf>
    <xf numFmtId="165" fontId="26" fillId="0" borderId="1" xfId="47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164" fontId="25" fillId="0" borderId="1" xfId="47" applyNumberFormat="1" applyFont="1" applyBorder="1" applyAlignment="1">
      <alignment horizontal="center" vertical="top" wrapText="1"/>
    </xf>
    <xf numFmtId="164" fontId="25" fillId="32" borderId="1" xfId="47" applyNumberFormat="1" applyFont="1" applyFill="1" applyBorder="1" applyAlignment="1">
      <alignment horizontal="center" vertical="center" wrapText="1"/>
    </xf>
    <xf numFmtId="164" fontId="26" fillId="32" borderId="1" xfId="47" applyNumberFormat="1" applyFont="1" applyFill="1" applyBorder="1" applyAlignment="1">
      <alignment horizontal="center" vertical="center" wrapText="1"/>
    </xf>
    <xf numFmtId="0" fontId="26" fillId="32" borderId="1" xfId="47" applyFont="1" applyFill="1" applyBorder="1" applyAlignment="1">
      <alignment horizontal="center" vertical="center" wrapText="1"/>
    </xf>
    <xf numFmtId="49" fontId="26" fillId="32" borderId="1" xfId="47" applyNumberFormat="1" applyFont="1" applyFill="1" applyBorder="1" applyAlignment="1">
      <alignment horizontal="center" vertical="center" wrapText="1"/>
    </xf>
    <xf numFmtId="165" fontId="26" fillId="32" borderId="1" xfId="47" applyNumberFormat="1" applyFont="1" applyFill="1" applyBorder="1" applyAlignment="1">
      <alignment horizontal="center" vertical="center" wrapText="1"/>
    </xf>
    <xf numFmtId="0" fontId="26" fillId="32" borderId="1" xfId="0" applyFont="1" applyFill="1" applyBorder="1" applyAlignment="1">
      <alignment horizontal="left" vertical="center" wrapText="1"/>
    </xf>
    <xf numFmtId="0" fontId="25" fillId="0" borderId="1" xfId="0" applyFont="1" applyBorder="1"/>
    <xf numFmtId="0" fontId="25" fillId="0" borderId="0" xfId="0" applyFont="1"/>
    <xf numFmtId="0" fontId="25" fillId="0" borderId="1" xfId="0" applyFont="1" applyBorder="1" applyAlignment="1">
      <alignment horizontal="center"/>
    </xf>
    <xf numFmtId="49" fontId="25" fillId="0" borderId="1" xfId="0" applyNumberFormat="1" applyFont="1" applyBorder="1" applyAlignment="1">
      <alignment horizontal="center"/>
    </xf>
    <xf numFmtId="49" fontId="25" fillId="0" borderId="1" xfId="0" applyNumberFormat="1" applyFont="1" applyBorder="1" applyAlignment="1">
      <alignment horizontal="center" vertical="center"/>
    </xf>
    <xf numFmtId="49" fontId="25" fillId="32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166" fontId="25" fillId="0" borderId="1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vertical="center"/>
    </xf>
    <xf numFmtId="167" fontId="25" fillId="0" borderId="2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5" fillId="32" borderId="3" xfId="1" applyFont="1" applyFill="1" applyBorder="1" applyAlignment="1">
      <alignment vertical="center" wrapText="1"/>
    </xf>
    <xf numFmtId="0" fontId="26" fillId="0" borderId="3" xfId="0" applyFont="1" applyBorder="1" applyAlignment="1">
      <alignment horizontal="left" vertical="center" wrapText="1"/>
    </xf>
    <xf numFmtId="0" fontId="26" fillId="32" borderId="3" xfId="0" applyFont="1" applyFill="1" applyBorder="1" applyAlignment="1">
      <alignment horizontal="left" vertical="center" wrapText="1"/>
    </xf>
    <xf numFmtId="0" fontId="28" fillId="0" borderId="1" xfId="47" applyFont="1" applyBorder="1" applyAlignment="1">
      <alignment horizontal="center" vertical="center" wrapText="1"/>
    </xf>
    <xf numFmtId="0" fontId="28" fillId="0" borderId="1" xfId="47" applyFont="1" applyBorder="1" applyAlignment="1">
      <alignment horizontal="center" vertical="center"/>
    </xf>
    <xf numFmtId="0" fontId="23" fillId="0" borderId="1" xfId="0" applyFont="1" applyBorder="1"/>
  </cellXfs>
  <cellStyles count="55">
    <cellStyle name="20% — акцент1" xfId="1" xr:uid="{00000000-0005-0000-0000-000000000000}"/>
    <cellStyle name="20% - Акцент1 2" xfId="2" xr:uid="{00000000-0005-0000-0000-000001000000}"/>
    <cellStyle name="20% - Акцент1 3" xfId="3" xr:uid="{00000000-0005-0000-0000-000002000000}"/>
    <cellStyle name="20% - Акцент2 2" xfId="4" xr:uid="{00000000-0005-0000-0000-000003000000}"/>
    <cellStyle name="20% - Акцент2 3" xfId="5" xr:uid="{00000000-0005-0000-0000-000004000000}"/>
    <cellStyle name="20% - Акцент3 2" xfId="6" xr:uid="{00000000-0005-0000-0000-000005000000}"/>
    <cellStyle name="20% - Акцент3 3" xfId="7" xr:uid="{00000000-0005-0000-0000-000006000000}"/>
    <cellStyle name="20% - Акцент4 2" xfId="8" xr:uid="{00000000-0005-0000-0000-000007000000}"/>
    <cellStyle name="20% - Акцент4 3" xfId="9" xr:uid="{00000000-0005-0000-0000-000008000000}"/>
    <cellStyle name="20% - Акцент5 2" xfId="10" xr:uid="{00000000-0005-0000-0000-000009000000}"/>
    <cellStyle name="20% - Акцент6 2" xfId="11" xr:uid="{00000000-0005-0000-0000-00000A000000}"/>
    <cellStyle name="40% — акцент1" xfId="12" xr:uid="{00000000-0005-0000-0000-00000B000000}"/>
    <cellStyle name="40% - Акцент1 2" xfId="13" xr:uid="{00000000-0005-0000-0000-00000C000000}"/>
    <cellStyle name="40% - Акцент2 2" xfId="14" xr:uid="{00000000-0005-0000-0000-00000D000000}"/>
    <cellStyle name="40% - Акцент3 2" xfId="15" xr:uid="{00000000-0005-0000-0000-00000E000000}"/>
    <cellStyle name="40% - Акцент3 3" xfId="16" xr:uid="{00000000-0005-0000-0000-00000F000000}"/>
    <cellStyle name="40% - Акцент4 2" xfId="17" xr:uid="{00000000-0005-0000-0000-000010000000}"/>
    <cellStyle name="40% - Акцент5 2" xfId="18" xr:uid="{00000000-0005-0000-0000-000011000000}"/>
    <cellStyle name="40% - Акцент6 2" xfId="19" xr:uid="{00000000-0005-0000-0000-000012000000}"/>
    <cellStyle name="60% - Акцент1 2" xfId="20" xr:uid="{00000000-0005-0000-0000-000013000000}"/>
    <cellStyle name="60% - Акцент2 2" xfId="21" xr:uid="{00000000-0005-0000-0000-000014000000}"/>
    <cellStyle name="60% - Акцент3 2" xfId="22" xr:uid="{00000000-0005-0000-0000-000015000000}"/>
    <cellStyle name="60% - Акцент3 3" xfId="23" xr:uid="{00000000-0005-0000-0000-000016000000}"/>
    <cellStyle name="60% - Акцент4 2" xfId="24" xr:uid="{00000000-0005-0000-0000-000017000000}"/>
    <cellStyle name="60% - Акцент4 3" xfId="25" xr:uid="{00000000-0005-0000-0000-000018000000}"/>
    <cellStyle name="60% - Акцент5 2" xfId="26" xr:uid="{00000000-0005-0000-0000-000019000000}"/>
    <cellStyle name="60% - Акцент6 2" xfId="27" xr:uid="{00000000-0005-0000-0000-00001A000000}"/>
    <cellStyle name="60% - Акцент6 3" xfId="28" xr:uid="{00000000-0005-0000-0000-00001B000000}"/>
    <cellStyle name="Акцент1" xfId="29" builtinId="29" customBuiltin="1"/>
    <cellStyle name="Акцент2" xfId="30" builtinId="33" customBuiltin="1"/>
    <cellStyle name="Акцент3" xfId="31" builtinId="37" customBuiltin="1"/>
    <cellStyle name="Акцент4" xfId="32" builtinId="41" customBuiltin="1"/>
    <cellStyle name="Акцент5" xfId="33" builtinId="45" customBuiltin="1"/>
    <cellStyle name="Акцент6" xfId="34" builtinId="49" customBuiltin="1"/>
    <cellStyle name="Ввод " xfId="35" builtinId="20" customBuiltin="1"/>
    <cellStyle name="Вывод" xfId="36" builtinId="21" customBuiltin="1"/>
    <cellStyle name="Вычисление" xfId="37" builtinId="22" customBuiltin="1"/>
    <cellStyle name="Заголовок 1" xfId="38" builtinId="16" customBuiltin="1"/>
    <cellStyle name="Заголовок 2" xfId="39" builtinId="17" customBuiltin="1"/>
    <cellStyle name="Заголовок 3" xfId="40" builtinId="18" customBuiltin="1"/>
    <cellStyle name="Заголовок 4" xfId="41" builtinId="19" customBuiltin="1"/>
    <cellStyle name="Итог" xfId="42" builtinId="25" customBuiltin="1"/>
    <cellStyle name="Контрольная ячейка" xfId="43" builtinId="23" customBuiltin="1"/>
    <cellStyle name="Название" xfId="44" builtinId="15" customBuiltin="1"/>
    <cellStyle name="Название 2" xfId="45" xr:uid="{00000000-0005-0000-0000-00002C000000}"/>
    <cellStyle name="Нейтральный" xfId="46" builtinId="28" customBuiltin="1"/>
    <cellStyle name="Обычный" xfId="0" builtinId="0"/>
    <cellStyle name="Обычный_Стандарты оборудования 1 вариант" xfId="47" xr:uid="{00000000-0005-0000-0000-00002F000000}"/>
    <cellStyle name="Плохой" xfId="48" builtinId="27" customBuiltin="1"/>
    <cellStyle name="Пояснение" xfId="49" builtinId="53" customBuiltin="1"/>
    <cellStyle name="Примечание" xfId="50" builtinId="10" customBuiltin="1"/>
    <cellStyle name="Примечание 2" xfId="51" xr:uid="{00000000-0005-0000-0000-000033000000}"/>
    <cellStyle name="Связанная ячейка" xfId="52" builtinId="24" customBuiltin="1"/>
    <cellStyle name="Текст предупреждения" xfId="53" builtinId="11" customBuiltin="1"/>
    <cellStyle name="Хороший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uscoffe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E9438-F297-4746-B202-8B35C29781C7}">
  <sheetPr>
    <pageSetUpPr fitToPage="1"/>
  </sheetPr>
  <dimension ref="A1:P65"/>
  <sheetViews>
    <sheetView tabSelected="1" view="pageBreakPreview" zoomScale="70" zoomScaleNormal="70" zoomScaleSheetLayoutView="70" zoomScalePageLayoutView="70" workbookViewId="0">
      <selection activeCell="AF6" sqref="AF6"/>
    </sheetView>
  </sheetViews>
  <sheetFormatPr defaultColWidth="8.85546875" defaultRowHeight="23.25"/>
  <cols>
    <col min="1" max="1" width="14" style="1" customWidth="1"/>
    <col min="2" max="2" width="53.7109375" style="1" customWidth="1"/>
    <col min="3" max="3" width="39.5703125" style="1" customWidth="1"/>
    <col min="4" max="4" width="30.5703125" style="1" customWidth="1"/>
    <col min="5" max="5" width="19.5703125" style="1" customWidth="1"/>
    <col min="6" max="6" width="19" style="3" customWidth="1"/>
    <col min="7" max="7" width="25.140625" style="3" customWidth="1"/>
    <col min="8" max="8" width="23.42578125" style="1" customWidth="1"/>
    <col min="9" max="9" width="21.42578125" style="1" customWidth="1"/>
    <col min="10" max="10" width="25.140625" style="1" customWidth="1"/>
    <col min="11" max="11" width="36.85546875" style="1" customWidth="1"/>
    <col min="12" max="12" width="22.140625" style="1" customWidth="1"/>
    <col min="13" max="13" width="19.85546875" style="1" customWidth="1"/>
    <col min="14" max="14" width="15.42578125" style="1" customWidth="1"/>
    <col min="15" max="15" width="14.7109375" style="1" customWidth="1"/>
    <col min="16" max="16" width="11.140625" style="1" customWidth="1"/>
    <col min="17" max="16384" width="8.85546875" style="1"/>
  </cols>
  <sheetData>
    <row r="1" spans="1:16">
      <c r="A1" s="37" t="s">
        <v>167</v>
      </c>
      <c r="B1" s="37"/>
      <c r="C1" s="24"/>
      <c r="D1" s="24"/>
      <c r="E1" s="24"/>
      <c r="F1" s="25"/>
      <c r="G1" s="25"/>
      <c r="H1" s="24"/>
      <c r="I1" s="24"/>
      <c r="J1" s="24"/>
      <c r="K1" s="24"/>
    </row>
    <row r="2" spans="1:16">
      <c r="A2" s="37"/>
      <c r="B2" s="37"/>
      <c r="C2" s="24"/>
      <c r="D2" s="24"/>
      <c r="E2" s="24"/>
      <c r="F2" s="25"/>
      <c r="G2" s="25"/>
      <c r="H2" s="24"/>
      <c r="I2" s="24"/>
      <c r="J2" s="24"/>
      <c r="K2" s="24"/>
    </row>
    <row r="3" spans="1:16" s="2" customFormat="1" ht="69.75">
      <c r="A3" s="4" t="s">
        <v>15</v>
      </c>
      <c r="B3" s="4" t="s">
        <v>17</v>
      </c>
      <c r="C3" s="5" t="s">
        <v>168</v>
      </c>
      <c r="D3" s="4" t="s">
        <v>14</v>
      </c>
      <c r="E3" s="4" t="s">
        <v>16</v>
      </c>
      <c r="F3" s="6" t="s">
        <v>169</v>
      </c>
      <c r="G3" s="6" t="s">
        <v>170</v>
      </c>
      <c r="H3" s="7" t="s">
        <v>171</v>
      </c>
      <c r="I3" s="8" t="s">
        <v>0</v>
      </c>
      <c r="J3" s="5" t="s">
        <v>172</v>
      </c>
      <c r="K3" s="38" t="s">
        <v>1</v>
      </c>
      <c r="L3" s="41" t="s">
        <v>264</v>
      </c>
      <c r="M3" s="41" t="s">
        <v>265</v>
      </c>
      <c r="N3" s="42" t="s">
        <v>266</v>
      </c>
      <c r="O3" s="42" t="s">
        <v>267</v>
      </c>
      <c r="P3" s="41" t="s">
        <v>268</v>
      </c>
    </row>
    <row r="4" spans="1:16" ht="46.5">
      <c r="A4" s="26" t="s">
        <v>18</v>
      </c>
      <c r="B4" s="14" t="s">
        <v>36</v>
      </c>
      <c r="C4" s="9" t="s">
        <v>5</v>
      </c>
      <c r="D4" s="10" t="s">
        <v>174</v>
      </c>
      <c r="E4" s="11">
        <v>1</v>
      </c>
      <c r="F4" s="12" t="s">
        <v>175</v>
      </c>
      <c r="G4" s="12" t="s">
        <v>176</v>
      </c>
      <c r="H4" s="11"/>
      <c r="I4" s="13"/>
      <c r="J4" s="13"/>
      <c r="K4" s="39"/>
      <c r="L4" s="43"/>
      <c r="M4" s="43"/>
      <c r="N4" s="43"/>
      <c r="O4" s="43"/>
      <c r="P4" s="43"/>
    </row>
    <row r="5" spans="1:16" ht="93">
      <c r="A5" s="26" t="s">
        <v>19</v>
      </c>
      <c r="B5" s="14" t="s">
        <v>105</v>
      </c>
      <c r="C5" s="9" t="s">
        <v>50</v>
      </c>
      <c r="D5" s="10" t="s">
        <v>177</v>
      </c>
      <c r="E5" s="11">
        <v>1</v>
      </c>
      <c r="F5" s="12" t="s">
        <v>156</v>
      </c>
      <c r="G5" s="12" t="s">
        <v>156</v>
      </c>
      <c r="H5" s="11"/>
      <c r="I5" s="13"/>
      <c r="J5" s="13"/>
      <c r="K5" s="39"/>
      <c r="L5" s="43"/>
      <c r="M5" s="43"/>
      <c r="N5" s="43"/>
      <c r="O5" s="43"/>
      <c r="P5" s="43"/>
    </row>
    <row r="6" spans="1:16" ht="93">
      <c r="A6" s="26" t="s">
        <v>20</v>
      </c>
      <c r="B6" s="14" t="s">
        <v>112</v>
      </c>
      <c r="C6" s="9" t="s">
        <v>178</v>
      </c>
      <c r="D6" s="10" t="s">
        <v>179</v>
      </c>
      <c r="E6" s="11">
        <v>1</v>
      </c>
      <c r="F6" s="12" t="s">
        <v>180</v>
      </c>
      <c r="G6" s="12" t="s">
        <v>181</v>
      </c>
      <c r="H6" s="11"/>
      <c r="I6" s="13"/>
      <c r="J6" s="13"/>
      <c r="K6" s="39" t="s">
        <v>186</v>
      </c>
      <c r="L6" s="43"/>
      <c r="M6" s="43"/>
      <c r="N6" s="43"/>
      <c r="O6" s="43"/>
      <c r="P6" s="43"/>
    </row>
    <row r="7" spans="1:16" ht="46.5">
      <c r="A7" s="26" t="s">
        <v>182</v>
      </c>
      <c r="B7" s="14" t="s">
        <v>183</v>
      </c>
      <c r="C7" s="9" t="s">
        <v>184</v>
      </c>
      <c r="D7" s="10" t="s">
        <v>185</v>
      </c>
      <c r="E7" s="11">
        <v>1</v>
      </c>
      <c r="F7" s="12"/>
      <c r="G7" s="12"/>
      <c r="H7" s="11"/>
      <c r="I7" s="13"/>
      <c r="J7" s="13"/>
      <c r="K7" s="39"/>
      <c r="L7" s="43"/>
      <c r="M7" s="43"/>
      <c r="N7" s="43"/>
      <c r="O7" s="43"/>
      <c r="P7" s="43"/>
    </row>
    <row r="8" spans="1:16" ht="69.75">
      <c r="A8" s="26" t="s">
        <v>132</v>
      </c>
      <c r="B8" s="14" t="s">
        <v>188</v>
      </c>
      <c r="C8" s="9" t="s">
        <v>187</v>
      </c>
      <c r="D8" s="10" t="s">
        <v>189</v>
      </c>
      <c r="E8" s="11">
        <v>1</v>
      </c>
      <c r="F8" s="12" t="s">
        <v>175</v>
      </c>
      <c r="G8" s="12" t="s">
        <v>161</v>
      </c>
      <c r="H8" s="11"/>
      <c r="I8" s="13"/>
      <c r="J8" s="13"/>
      <c r="K8" s="39"/>
      <c r="L8" s="43"/>
      <c r="M8" s="43"/>
      <c r="N8" s="43"/>
      <c r="O8" s="43"/>
      <c r="P8" s="43"/>
    </row>
    <row r="9" spans="1:16" ht="93">
      <c r="A9" s="26" t="s">
        <v>21</v>
      </c>
      <c r="B9" s="14" t="s">
        <v>133</v>
      </c>
      <c r="C9" s="9" t="s">
        <v>113</v>
      </c>
      <c r="D9" s="10" t="s">
        <v>114</v>
      </c>
      <c r="E9" s="11">
        <v>1</v>
      </c>
      <c r="F9" s="12" t="s">
        <v>47</v>
      </c>
      <c r="G9" s="12" t="s">
        <v>47</v>
      </c>
      <c r="H9" s="11"/>
      <c r="I9" s="13"/>
      <c r="J9" s="13"/>
      <c r="K9" s="39" t="s">
        <v>115</v>
      </c>
      <c r="L9" s="43"/>
      <c r="M9" s="43"/>
      <c r="N9" s="43"/>
      <c r="O9" s="43"/>
      <c r="P9" s="43"/>
    </row>
    <row r="10" spans="1:16" ht="46.5">
      <c r="A10" s="26" t="s">
        <v>24</v>
      </c>
      <c r="B10" s="14" t="s">
        <v>99</v>
      </c>
      <c r="C10" s="9" t="s">
        <v>97</v>
      </c>
      <c r="D10" s="10" t="s">
        <v>98</v>
      </c>
      <c r="E10" s="11">
        <v>3</v>
      </c>
      <c r="F10" s="12" t="s">
        <v>21</v>
      </c>
      <c r="G10" s="12" t="s">
        <v>21</v>
      </c>
      <c r="H10" s="11">
        <v>220</v>
      </c>
      <c r="I10" s="13">
        <v>0.03</v>
      </c>
      <c r="J10" s="13">
        <f>I10*E10</f>
        <v>0.09</v>
      </c>
      <c r="K10" s="39"/>
      <c r="L10" s="43"/>
      <c r="M10" s="43"/>
      <c r="N10" s="43"/>
      <c r="O10" s="43"/>
      <c r="P10" s="43"/>
    </row>
    <row r="11" spans="1:16" ht="69.75">
      <c r="A11" s="26" t="s">
        <v>134</v>
      </c>
      <c r="B11" s="14" t="s">
        <v>11</v>
      </c>
      <c r="C11" s="9" t="s">
        <v>5</v>
      </c>
      <c r="D11" s="10" t="s">
        <v>149</v>
      </c>
      <c r="E11" s="11">
        <v>3</v>
      </c>
      <c r="F11" s="12" t="s">
        <v>191</v>
      </c>
      <c r="G11" s="12" t="s">
        <v>38</v>
      </c>
      <c r="H11" s="11"/>
      <c r="I11" s="13"/>
      <c r="J11" s="13"/>
      <c r="K11" s="39" t="s">
        <v>150</v>
      </c>
      <c r="L11" s="43"/>
      <c r="M11" s="43"/>
      <c r="N11" s="43"/>
      <c r="O11" s="43"/>
      <c r="P11" s="43"/>
    </row>
    <row r="12" spans="1:16">
      <c r="A12" s="26" t="s">
        <v>135</v>
      </c>
      <c r="B12" s="14" t="s">
        <v>111</v>
      </c>
      <c r="C12" s="9" t="s">
        <v>109</v>
      </c>
      <c r="D12" s="10" t="s">
        <v>110</v>
      </c>
      <c r="E12" s="11">
        <v>1</v>
      </c>
      <c r="F12" s="12" t="s">
        <v>6</v>
      </c>
      <c r="G12" s="12" t="s">
        <v>6</v>
      </c>
      <c r="H12" s="11">
        <v>220</v>
      </c>
      <c r="I12" s="13">
        <v>0.19</v>
      </c>
      <c r="J12" s="13">
        <f t="shared" ref="J12" si="0">I12*E12</f>
        <v>0.19</v>
      </c>
      <c r="K12" s="39"/>
      <c r="L12" s="43"/>
      <c r="M12" s="43"/>
      <c r="N12" s="43"/>
      <c r="O12" s="43"/>
      <c r="P12" s="43"/>
    </row>
    <row r="13" spans="1:16" ht="93">
      <c r="A13" s="26" t="s">
        <v>26</v>
      </c>
      <c r="B13" s="14" t="s">
        <v>103</v>
      </c>
      <c r="C13" s="9" t="s">
        <v>50</v>
      </c>
      <c r="D13" s="10" t="s">
        <v>190</v>
      </c>
      <c r="E13" s="11">
        <v>1</v>
      </c>
      <c r="F13" s="12" t="s">
        <v>49</v>
      </c>
      <c r="G13" s="12" t="s">
        <v>49</v>
      </c>
      <c r="H13" s="11">
        <v>220</v>
      </c>
      <c r="I13" s="13">
        <v>0.1</v>
      </c>
      <c r="J13" s="13">
        <f>I13*E13</f>
        <v>0.1</v>
      </c>
      <c r="K13" s="39"/>
      <c r="L13" s="43"/>
      <c r="M13" s="43"/>
      <c r="N13" s="43"/>
      <c r="O13" s="43"/>
      <c r="P13" s="43"/>
    </row>
    <row r="14" spans="1:16" ht="93">
      <c r="A14" s="26" t="s">
        <v>27</v>
      </c>
      <c r="B14" s="14" t="s">
        <v>192</v>
      </c>
      <c r="C14" s="9" t="s">
        <v>194</v>
      </c>
      <c r="D14" s="10" t="s">
        <v>193</v>
      </c>
      <c r="E14" s="11">
        <v>1</v>
      </c>
      <c r="F14" s="12" t="s">
        <v>195</v>
      </c>
      <c r="G14" s="12" t="s">
        <v>196</v>
      </c>
      <c r="H14" s="11">
        <v>220</v>
      </c>
      <c r="I14" s="13">
        <v>0.6</v>
      </c>
      <c r="J14" s="13">
        <f>I14*E14</f>
        <v>0.6</v>
      </c>
      <c r="K14" s="39"/>
      <c r="L14" s="43"/>
      <c r="M14" s="43"/>
      <c r="N14" s="43"/>
      <c r="O14" s="43"/>
      <c r="P14" s="43"/>
    </row>
    <row r="15" spans="1:16" ht="46.5">
      <c r="A15" s="26" t="s">
        <v>144</v>
      </c>
      <c r="B15" s="14" t="s">
        <v>108</v>
      </c>
      <c r="C15" s="9" t="s">
        <v>106</v>
      </c>
      <c r="D15" s="10" t="s">
        <v>107</v>
      </c>
      <c r="E15" s="11">
        <v>1</v>
      </c>
      <c r="F15" s="12" t="s">
        <v>26</v>
      </c>
      <c r="G15" s="12" t="s">
        <v>26</v>
      </c>
      <c r="H15" s="11">
        <v>220</v>
      </c>
      <c r="I15" s="13">
        <v>4</v>
      </c>
      <c r="J15" s="13">
        <f>I15*E15</f>
        <v>4</v>
      </c>
      <c r="K15" s="39"/>
      <c r="L15" s="43"/>
      <c r="M15" s="43"/>
      <c r="N15" s="43"/>
      <c r="O15" s="43"/>
      <c r="P15" s="43"/>
    </row>
    <row r="16" spans="1:16" ht="46.5">
      <c r="A16" s="26" t="s">
        <v>12</v>
      </c>
      <c r="B16" s="14" t="s">
        <v>197</v>
      </c>
      <c r="C16" s="9" t="s">
        <v>198</v>
      </c>
      <c r="D16" s="10" t="s">
        <v>199</v>
      </c>
      <c r="E16" s="11">
        <v>1</v>
      </c>
      <c r="F16" s="12" t="s">
        <v>48</v>
      </c>
      <c r="G16" s="12" t="s">
        <v>48</v>
      </c>
      <c r="H16" s="11">
        <v>380</v>
      </c>
      <c r="I16" s="13">
        <v>14</v>
      </c>
      <c r="J16" s="13">
        <f t="shared" ref="J16:J18" si="1">I16*E16</f>
        <v>14</v>
      </c>
      <c r="K16" s="39"/>
      <c r="L16" s="43"/>
      <c r="M16" s="43"/>
      <c r="N16" s="43"/>
      <c r="O16" s="43"/>
      <c r="P16" s="43"/>
    </row>
    <row r="17" spans="1:16" ht="69.75">
      <c r="A17" s="26" t="s">
        <v>145</v>
      </c>
      <c r="B17" s="14" t="s">
        <v>202</v>
      </c>
      <c r="C17" s="9" t="s">
        <v>203</v>
      </c>
      <c r="D17" s="10" t="s">
        <v>204</v>
      </c>
      <c r="E17" s="11">
        <v>1</v>
      </c>
      <c r="F17" s="12" t="s">
        <v>205</v>
      </c>
      <c r="G17" s="12" t="s">
        <v>206</v>
      </c>
      <c r="H17" s="11">
        <v>220</v>
      </c>
      <c r="I17" s="13">
        <v>0.5</v>
      </c>
      <c r="J17" s="13">
        <f>I17*E17</f>
        <v>0.5</v>
      </c>
      <c r="K17" s="39"/>
      <c r="L17" s="43"/>
      <c r="M17" s="43"/>
      <c r="N17" s="43"/>
      <c r="O17" s="43"/>
      <c r="P17" s="43"/>
    </row>
    <row r="18" spans="1:16" ht="46.5">
      <c r="A18" s="26" t="s">
        <v>148</v>
      </c>
      <c r="B18" s="14" t="s">
        <v>165</v>
      </c>
      <c r="C18" s="9" t="s">
        <v>200</v>
      </c>
      <c r="D18" s="10" t="s">
        <v>201</v>
      </c>
      <c r="E18" s="11">
        <v>1</v>
      </c>
      <c r="F18" s="12" t="s">
        <v>93</v>
      </c>
      <c r="G18" s="12" t="s">
        <v>93</v>
      </c>
      <c r="H18" s="11">
        <v>380</v>
      </c>
      <c r="I18" s="13">
        <v>4</v>
      </c>
      <c r="J18" s="13">
        <f t="shared" si="1"/>
        <v>4</v>
      </c>
      <c r="K18" s="39"/>
      <c r="L18" s="43"/>
      <c r="M18" s="43"/>
      <c r="N18" s="43"/>
      <c r="O18" s="43"/>
      <c r="P18" s="43"/>
    </row>
    <row r="19" spans="1:16" ht="46.5">
      <c r="A19" s="26" t="s">
        <v>28</v>
      </c>
      <c r="B19" s="14" t="s">
        <v>207</v>
      </c>
      <c r="C19" s="9" t="s">
        <v>208</v>
      </c>
      <c r="D19" s="10" t="s">
        <v>209</v>
      </c>
      <c r="E19" s="11">
        <v>1</v>
      </c>
      <c r="F19" s="12" t="s">
        <v>28</v>
      </c>
      <c r="G19" s="12" t="s">
        <v>28</v>
      </c>
      <c r="H19" s="11"/>
      <c r="I19" s="13"/>
      <c r="J19" s="13"/>
      <c r="K19" s="39"/>
      <c r="L19" s="43"/>
      <c r="M19" s="43"/>
      <c r="N19" s="43"/>
      <c r="O19" s="43"/>
      <c r="P19" s="43"/>
    </row>
    <row r="20" spans="1:16" ht="139.5">
      <c r="A20" s="26" t="s">
        <v>6</v>
      </c>
      <c r="B20" s="14" t="s">
        <v>140</v>
      </c>
      <c r="C20" s="9" t="s">
        <v>212</v>
      </c>
      <c r="D20" s="10" t="s">
        <v>141</v>
      </c>
      <c r="E20" s="11">
        <v>1</v>
      </c>
      <c r="F20" s="12" t="s">
        <v>142</v>
      </c>
      <c r="G20" s="12" t="s">
        <v>142</v>
      </c>
      <c r="H20" s="11">
        <v>380</v>
      </c>
      <c r="I20" s="13">
        <v>7</v>
      </c>
      <c r="J20" s="13">
        <f t="shared" ref="J20" si="2">I20*E20</f>
        <v>7</v>
      </c>
      <c r="K20" s="39"/>
      <c r="L20" s="43"/>
      <c r="M20" s="43"/>
      <c r="N20" s="43"/>
      <c r="O20" s="43"/>
      <c r="P20" s="43"/>
    </row>
    <row r="21" spans="1:16" ht="93">
      <c r="A21" s="26" t="s">
        <v>210</v>
      </c>
      <c r="B21" s="14" t="s">
        <v>211</v>
      </c>
      <c r="C21" s="9" t="s">
        <v>213</v>
      </c>
      <c r="D21" s="10" t="s">
        <v>143</v>
      </c>
      <c r="E21" s="11">
        <v>1</v>
      </c>
      <c r="F21" s="12" t="s">
        <v>32</v>
      </c>
      <c r="G21" s="12" t="s">
        <v>32</v>
      </c>
      <c r="H21" s="11"/>
      <c r="I21" s="13"/>
      <c r="J21" s="13"/>
      <c r="K21" s="39"/>
      <c r="L21" s="43"/>
      <c r="M21" s="43"/>
      <c r="N21" s="43"/>
      <c r="O21" s="43"/>
      <c r="P21" s="43"/>
    </row>
    <row r="22" spans="1:16" ht="93">
      <c r="A22" s="26" t="s">
        <v>151</v>
      </c>
      <c r="B22" s="14" t="s">
        <v>104</v>
      </c>
      <c r="C22" s="9" t="s">
        <v>50</v>
      </c>
      <c r="D22" s="10" t="s">
        <v>214</v>
      </c>
      <c r="E22" s="11">
        <v>1</v>
      </c>
      <c r="F22" s="12" t="s">
        <v>117</v>
      </c>
      <c r="G22" s="12" t="s">
        <v>117</v>
      </c>
      <c r="H22" s="11"/>
      <c r="I22" s="13"/>
      <c r="J22" s="13"/>
      <c r="K22" s="39"/>
      <c r="L22" s="43"/>
      <c r="M22" s="43"/>
      <c r="N22" s="43"/>
      <c r="O22" s="43"/>
      <c r="P22" s="43"/>
    </row>
    <row r="23" spans="1:16" ht="69.75">
      <c r="A23" s="26" t="s">
        <v>30</v>
      </c>
      <c r="B23" s="14" t="s">
        <v>29</v>
      </c>
      <c r="C23" s="9" t="s">
        <v>136</v>
      </c>
      <c r="D23" s="10" t="s">
        <v>10</v>
      </c>
      <c r="E23" s="11">
        <v>1</v>
      </c>
      <c r="F23" s="12">
        <v>25</v>
      </c>
      <c r="G23" s="12" t="s">
        <v>161</v>
      </c>
      <c r="H23" s="11"/>
      <c r="I23" s="13"/>
      <c r="J23" s="13"/>
      <c r="K23" s="39" t="s">
        <v>215</v>
      </c>
      <c r="L23" s="43"/>
      <c r="M23" s="43"/>
      <c r="N23" s="43"/>
      <c r="O23" s="43"/>
      <c r="P23" s="43"/>
    </row>
    <row r="24" spans="1:16">
      <c r="A24" s="26" t="s">
        <v>216</v>
      </c>
      <c r="B24" s="14" t="s">
        <v>217</v>
      </c>
      <c r="C24" s="9" t="s">
        <v>218</v>
      </c>
      <c r="D24" s="10" t="s">
        <v>219</v>
      </c>
      <c r="E24" s="11">
        <v>1</v>
      </c>
      <c r="F24" s="12"/>
      <c r="G24" s="12"/>
      <c r="H24" s="11"/>
      <c r="I24" s="13"/>
      <c r="J24" s="13"/>
      <c r="K24" s="39"/>
      <c r="L24" s="43"/>
      <c r="M24" s="43"/>
      <c r="N24" s="43"/>
      <c r="O24" s="43"/>
      <c r="P24" s="43"/>
    </row>
    <row r="25" spans="1:16" ht="46.5">
      <c r="A25" s="26" t="s">
        <v>31</v>
      </c>
      <c r="B25" s="14" t="s">
        <v>137</v>
      </c>
      <c r="C25" s="9" t="s">
        <v>138</v>
      </c>
      <c r="D25" s="10" t="s">
        <v>139</v>
      </c>
      <c r="E25" s="11">
        <v>1</v>
      </c>
      <c r="F25" s="12" t="s">
        <v>31</v>
      </c>
      <c r="G25" s="12" t="s">
        <v>31</v>
      </c>
      <c r="H25" s="11">
        <v>220</v>
      </c>
      <c r="I25" s="13">
        <v>1</v>
      </c>
      <c r="J25" s="13">
        <f t="shared" ref="J25" si="3">I25*E25</f>
        <v>1</v>
      </c>
      <c r="K25" s="39"/>
      <c r="L25" s="43"/>
      <c r="M25" s="43"/>
      <c r="N25" s="43"/>
      <c r="O25" s="43"/>
      <c r="P25" s="43"/>
    </row>
    <row r="26" spans="1:16" ht="69.75">
      <c r="A26" s="26" t="s">
        <v>220</v>
      </c>
      <c r="B26" s="14" t="s">
        <v>221</v>
      </c>
      <c r="C26" s="9" t="s">
        <v>5</v>
      </c>
      <c r="D26" s="10" t="s">
        <v>146</v>
      </c>
      <c r="E26" s="11">
        <v>1</v>
      </c>
      <c r="F26" s="12" t="s">
        <v>21</v>
      </c>
      <c r="G26" s="12" t="s">
        <v>21</v>
      </c>
      <c r="H26" s="11"/>
      <c r="I26" s="13"/>
      <c r="J26" s="13"/>
      <c r="K26" s="39" t="s">
        <v>147</v>
      </c>
      <c r="L26" s="43"/>
      <c r="M26" s="43"/>
      <c r="N26" s="43"/>
      <c r="O26" s="43"/>
      <c r="P26" s="43"/>
    </row>
    <row r="27" spans="1:16" ht="93">
      <c r="A27" s="26" t="s">
        <v>32</v>
      </c>
      <c r="B27" s="14" t="s">
        <v>223</v>
      </c>
      <c r="C27" s="9" t="s">
        <v>222</v>
      </c>
      <c r="D27" s="10" t="s">
        <v>193</v>
      </c>
      <c r="E27" s="11">
        <v>1</v>
      </c>
      <c r="F27" s="12" t="s">
        <v>195</v>
      </c>
      <c r="G27" s="12" t="s">
        <v>196</v>
      </c>
      <c r="H27" s="11">
        <v>220</v>
      </c>
      <c r="I27" s="13">
        <v>0.5</v>
      </c>
      <c r="J27" s="13">
        <f>I27*E27</f>
        <v>0.5</v>
      </c>
      <c r="K27" s="39"/>
      <c r="L27" s="43"/>
      <c r="M27" s="43"/>
      <c r="N27" s="43"/>
      <c r="O27" s="43"/>
      <c r="P27" s="43"/>
    </row>
    <row r="28" spans="1:16" ht="93">
      <c r="A28" s="26" t="s">
        <v>33</v>
      </c>
      <c r="B28" s="14" t="s">
        <v>133</v>
      </c>
      <c r="C28" s="9" t="s">
        <v>113</v>
      </c>
      <c r="D28" s="10" t="s">
        <v>224</v>
      </c>
      <c r="E28" s="11">
        <v>5</v>
      </c>
      <c r="F28" s="12" t="s">
        <v>47</v>
      </c>
      <c r="G28" s="12" t="s">
        <v>47</v>
      </c>
      <c r="H28" s="11"/>
      <c r="I28" s="13"/>
      <c r="J28" s="13"/>
      <c r="K28" s="39" t="s">
        <v>115</v>
      </c>
      <c r="L28" s="43"/>
      <c r="M28" s="43"/>
      <c r="N28" s="43"/>
      <c r="O28" s="43"/>
      <c r="P28" s="43"/>
    </row>
    <row r="29" spans="1:16" ht="46.5">
      <c r="A29" s="26" t="s">
        <v>34</v>
      </c>
      <c r="B29" s="14" t="s">
        <v>225</v>
      </c>
      <c r="C29" s="9" t="s">
        <v>226</v>
      </c>
      <c r="D29" s="10" t="s">
        <v>10</v>
      </c>
      <c r="E29" s="11">
        <v>1</v>
      </c>
      <c r="F29" s="12" t="s">
        <v>47</v>
      </c>
      <c r="G29" s="12" t="s">
        <v>47</v>
      </c>
      <c r="H29" s="11">
        <v>220</v>
      </c>
      <c r="I29" s="13">
        <v>1</v>
      </c>
      <c r="J29" s="13">
        <f>I29*E29</f>
        <v>1</v>
      </c>
      <c r="K29" s="39"/>
      <c r="L29" s="43"/>
      <c r="M29" s="43"/>
      <c r="N29" s="43"/>
      <c r="O29" s="43"/>
      <c r="P29" s="43"/>
    </row>
    <row r="30" spans="1:16">
      <c r="A30" s="26" t="s">
        <v>35</v>
      </c>
      <c r="B30" s="14" t="s">
        <v>100</v>
      </c>
      <c r="C30" s="9" t="s">
        <v>101</v>
      </c>
      <c r="D30" s="10" t="s">
        <v>102</v>
      </c>
      <c r="E30" s="11">
        <v>1</v>
      </c>
      <c r="F30" s="12" t="s">
        <v>21</v>
      </c>
      <c r="G30" s="12" t="s">
        <v>21</v>
      </c>
      <c r="H30" s="11">
        <v>220</v>
      </c>
      <c r="I30" s="13">
        <v>0.4</v>
      </c>
      <c r="J30" s="13">
        <f t="shared" ref="J30" si="4">I30*E30</f>
        <v>0.4</v>
      </c>
      <c r="K30" s="39"/>
      <c r="L30" s="43"/>
      <c r="M30" s="43"/>
      <c r="N30" s="43"/>
      <c r="O30" s="43"/>
      <c r="P30" s="43"/>
    </row>
    <row r="31" spans="1:16" ht="69.75">
      <c r="A31" s="26" t="s">
        <v>37</v>
      </c>
      <c r="B31" s="14" t="s">
        <v>120</v>
      </c>
      <c r="C31" s="9" t="s">
        <v>119</v>
      </c>
      <c r="D31" s="10" t="s">
        <v>121</v>
      </c>
      <c r="E31" s="11">
        <v>1</v>
      </c>
      <c r="F31" s="12">
        <v>5</v>
      </c>
      <c r="G31" s="12">
        <v>5</v>
      </c>
      <c r="H31" s="11">
        <v>220</v>
      </c>
      <c r="I31" s="13">
        <v>0.02</v>
      </c>
      <c r="J31" s="13">
        <f>I31*E31</f>
        <v>0.02</v>
      </c>
      <c r="K31" s="39" t="s">
        <v>152</v>
      </c>
      <c r="L31" s="43"/>
      <c r="M31" s="43"/>
      <c r="N31" s="43"/>
      <c r="O31" s="43"/>
      <c r="P31" s="43"/>
    </row>
    <row r="32" spans="1:16" ht="69.75">
      <c r="A32" s="26" t="s">
        <v>38</v>
      </c>
      <c r="B32" s="14" t="s">
        <v>23</v>
      </c>
      <c r="C32" s="9" t="s">
        <v>22</v>
      </c>
      <c r="D32" s="10" t="s">
        <v>9</v>
      </c>
      <c r="E32" s="11">
        <v>1</v>
      </c>
      <c r="F32" s="12">
        <v>2</v>
      </c>
      <c r="G32" s="12">
        <v>2</v>
      </c>
      <c r="H32" s="11">
        <v>220</v>
      </c>
      <c r="I32" s="13">
        <v>0.02</v>
      </c>
      <c r="J32" s="13">
        <f>I32*E32</f>
        <v>0.02</v>
      </c>
      <c r="K32" s="39" t="s">
        <v>152</v>
      </c>
      <c r="L32" s="43"/>
      <c r="M32" s="43"/>
      <c r="N32" s="43"/>
      <c r="O32" s="43"/>
      <c r="P32" s="43"/>
    </row>
    <row r="33" spans="1:16">
      <c r="A33" s="26" t="s">
        <v>39</v>
      </c>
      <c r="B33" s="14" t="s">
        <v>227</v>
      </c>
      <c r="C33" s="9" t="s">
        <v>228</v>
      </c>
      <c r="D33" s="10" t="s">
        <v>229</v>
      </c>
      <c r="E33" s="11">
        <v>1</v>
      </c>
      <c r="F33" s="12" t="s">
        <v>135</v>
      </c>
      <c r="G33" s="12" t="s">
        <v>135</v>
      </c>
      <c r="H33" s="11"/>
      <c r="I33" s="13"/>
      <c r="J33" s="13"/>
      <c r="K33" s="39" t="s">
        <v>215</v>
      </c>
      <c r="L33" s="43"/>
      <c r="M33" s="43"/>
      <c r="N33" s="43"/>
      <c r="O33" s="43"/>
      <c r="P33" s="43"/>
    </row>
    <row r="34" spans="1:16" ht="46.5">
      <c r="A34" s="26" t="s">
        <v>230</v>
      </c>
      <c r="B34" s="14" t="s">
        <v>231</v>
      </c>
      <c r="C34" s="9" t="s">
        <v>232</v>
      </c>
      <c r="D34" s="10" t="s">
        <v>233</v>
      </c>
      <c r="E34" s="11">
        <v>1</v>
      </c>
      <c r="F34" s="12"/>
      <c r="G34" s="12"/>
      <c r="H34" s="11"/>
      <c r="I34" s="13"/>
      <c r="J34" s="13"/>
      <c r="K34" s="39"/>
      <c r="L34" s="43"/>
      <c r="M34" s="43"/>
      <c r="N34" s="43"/>
      <c r="O34" s="43"/>
      <c r="P34" s="43"/>
    </row>
    <row r="35" spans="1:16" ht="46.5">
      <c r="A35" s="26" t="s">
        <v>153</v>
      </c>
      <c r="B35" s="14" t="s">
        <v>234</v>
      </c>
      <c r="C35" s="9" t="s">
        <v>5</v>
      </c>
      <c r="D35" s="10" t="s">
        <v>235</v>
      </c>
      <c r="E35" s="11">
        <v>1</v>
      </c>
      <c r="F35" s="12" t="s">
        <v>161</v>
      </c>
      <c r="G35" s="12" t="s">
        <v>236</v>
      </c>
      <c r="H35" s="11"/>
      <c r="I35" s="13"/>
      <c r="J35" s="13"/>
      <c r="K35" s="39"/>
      <c r="L35" s="43"/>
      <c r="M35" s="43"/>
      <c r="N35" s="43"/>
      <c r="O35" s="43"/>
      <c r="P35" s="43"/>
    </row>
    <row r="36" spans="1:16" ht="46.5">
      <c r="A36" s="26" t="s">
        <v>42</v>
      </c>
      <c r="B36" s="14" t="s">
        <v>36</v>
      </c>
      <c r="C36" s="9" t="s">
        <v>5</v>
      </c>
      <c r="D36" s="10" t="s">
        <v>237</v>
      </c>
      <c r="E36" s="11">
        <v>1</v>
      </c>
      <c r="F36" s="12" t="s">
        <v>175</v>
      </c>
      <c r="G36" s="12" t="s">
        <v>176</v>
      </c>
      <c r="H36" s="11"/>
      <c r="I36" s="13"/>
      <c r="J36" s="13"/>
      <c r="K36" s="39"/>
      <c r="L36" s="43"/>
      <c r="M36" s="43"/>
      <c r="N36" s="43"/>
      <c r="O36" s="43"/>
      <c r="P36" s="43"/>
    </row>
    <row r="37" spans="1:16" ht="69.75">
      <c r="A37" s="26" t="s">
        <v>43</v>
      </c>
      <c r="B37" s="14" t="s">
        <v>123</v>
      </c>
      <c r="C37" s="9" t="s">
        <v>69</v>
      </c>
      <c r="D37" s="10" t="s">
        <v>70</v>
      </c>
      <c r="E37" s="11">
        <v>1</v>
      </c>
      <c r="F37" s="12" t="s">
        <v>71</v>
      </c>
      <c r="G37" s="12" t="s">
        <v>71</v>
      </c>
      <c r="H37" s="11">
        <v>380</v>
      </c>
      <c r="I37" s="13">
        <v>6.8</v>
      </c>
      <c r="J37" s="13">
        <f t="shared" ref="J37" si="5">I37*E37</f>
        <v>6.8</v>
      </c>
      <c r="K37" s="39"/>
      <c r="L37" s="43"/>
      <c r="M37" s="43"/>
      <c r="N37" s="43"/>
      <c r="O37" s="43"/>
      <c r="P37" s="43"/>
    </row>
    <row r="38" spans="1:16" ht="46.5">
      <c r="A38" s="26" t="s">
        <v>7</v>
      </c>
      <c r="B38" s="14" t="s">
        <v>61</v>
      </c>
      <c r="C38" s="9" t="s">
        <v>72</v>
      </c>
      <c r="D38" s="10" t="s">
        <v>73</v>
      </c>
      <c r="E38" s="11">
        <v>1</v>
      </c>
      <c r="F38" s="12">
        <v>15</v>
      </c>
      <c r="G38" s="12">
        <v>15</v>
      </c>
      <c r="H38" s="11"/>
      <c r="I38" s="13"/>
      <c r="J38" s="13"/>
      <c r="K38" s="39"/>
      <c r="L38" s="43"/>
      <c r="M38" s="43"/>
      <c r="N38" s="43"/>
      <c r="O38" s="43"/>
      <c r="P38" s="43"/>
    </row>
    <row r="39" spans="1:16" ht="255.75">
      <c r="A39" s="26" t="s">
        <v>44</v>
      </c>
      <c r="B39" s="14" t="s">
        <v>154</v>
      </c>
      <c r="C39" s="9" t="s">
        <v>239</v>
      </c>
      <c r="D39" s="10" t="s">
        <v>238</v>
      </c>
      <c r="E39" s="11">
        <v>1</v>
      </c>
      <c r="F39" s="12" t="s">
        <v>161</v>
      </c>
      <c r="G39" s="12" t="s">
        <v>181</v>
      </c>
      <c r="H39" s="11"/>
      <c r="I39" s="13"/>
      <c r="J39" s="13"/>
      <c r="K39" s="39" t="s">
        <v>215</v>
      </c>
      <c r="L39" s="43"/>
      <c r="M39" s="43"/>
      <c r="N39" s="43"/>
      <c r="O39" s="43"/>
      <c r="P39" s="43"/>
    </row>
    <row r="40" spans="1:16" ht="46.5">
      <c r="A40" s="26" t="s">
        <v>240</v>
      </c>
      <c r="B40" s="14" t="s">
        <v>183</v>
      </c>
      <c r="C40" s="9" t="s">
        <v>184</v>
      </c>
      <c r="D40" s="10" t="s">
        <v>185</v>
      </c>
      <c r="E40" s="11">
        <v>1</v>
      </c>
      <c r="F40" s="12"/>
      <c r="G40" s="12"/>
      <c r="H40" s="11"/>
      <c r="I40" s="13"/>
      <c r="J40" s="13"/>
      <c r="K40" s="39"/>
      <c r="L40" s="43"/>
      <c r="M40" s="43"/>
      <c r="N40" s="43"/>
      <c r="O40" s="43"/>
      <c r="P40" s="43"/>
    </row>
    <row r="41" spans="1:16" ht="46.5">
      <c r="A41" s="26" t="s">
        <v>45</v>
      </c>
      <c r="B41" s="14" t="s">
        <v>41</v>
      </c>
      <c r="C41" s="9" t="s">
        <v>40</v>
      </c>
      <c r="D41" s="10" t="s">
        <v>4</v>
      </c>
      <c r="E41" s="11">
        <v>3</v>
      </c>
      <c r="F41" s="12" t="s">
        <v>132</v>
      </c>
      <c r="G41" s="12" t="s">
        <v>161</v>
      </c>
      <c r="H41" s="11"/>
      <c r="I41" s="13"/>
      <c r="J41" s="13"/>
      <c r="K41" s="39"/>
      <c r="L41" s="43"/>
      <c r="M41" s="43"/>
      <c r="N41" s="43"/>
      <c r="O41" s="43"/>
      <c r="P41" s="43"/>
    </row>
    <row r="42" spans="1:16" ht="69.75">
      <c r="A42" s="26" t="s">
        <v>46</v>
      </c>
      <c r="B42" s="14" t="s">
        <v>173</v>
      </c>
      <c r="C42" s="9" t="s">
        <v>63</v>
      </c>
      <c r="D42" s="10" t="s">
        <v>64</v>
      </c>
      <c r="E42" s="11">
        <v>1</v>
      </c>
      <c r="F42" s="12" t="s">
        <v>242</v>
      </c>
      <c r="G42" s="12" t="s">
        <v>241</v>
      </c>
      <c r="H42" s="11">
        <v>220</v>
      </c>
      <c r="I42" s="13">
        <v>0.55000000000000004</v>
      </c>
      <c r="J42" s="13">
        <f t="shared" ref="J42:J43" si="6">I42*E42</f>
        <v>0.55000000000000004</v>
      </c>
      <c r="K42" s="39" t="s">
        <v>25</v>
      </c>
      <c r="L42" s="43"/>
      <c r="M42" s="43"/>
      <c r="N42" s="43"/>
      <c r="O42" s="43"/>
      <c r="P42" s="43"/>
    </row>
    <row r="43" spans="1:16" ht="69.75">
      <c r="A43" s="26" t="s">
        <v>155</v>
      </c>
      <c r="B43" s="14" t="s">
        <v>243</v>
      </c>
      <c r="C43" s="9" t="s">
        <v>244</v>
      </c>
      <c r="D43" s="10" t="s">
        <v>245</v>
      </c>
      <c r="E43" s="11">
        <v>1</v>
      </c>
      <c r="F43" s="12" t="s">
        <v>242</v>
      </c>
      <c r="G43" s="12" t="s">
        <v>241</v>
      </c>
      <c r="H43" s="11">
        <v>220</v>
      </c>
      <c r="I43" s="13">
        <v>0.35</v>
      </c>
      <c r="J43" s="13">
        <f t="shared" si="6"/>
        <v>0.35</v>
      </c>
      <c r="K43" s="39" t="s">
        <v>25</v>
      </c>
      <c r="L43" s="43"/>
      <c r="M43" s="43"/>
      <c r="N43" s="43"/>
      <c r="O43" s="43"/>
      <c r="P43" s="43"/>
    </row>
    <row r="44" spans="1:16" ht="46.5">
      <c r="A44" s="26" t="s">
        <v>47</v>
      </c>
      <c r="B44" s="14" t="s">
        <v>13</v>
      </c>
      <c r="C44" s="9" t="s">
        <v>5</v>
      </c>
      <c r="D44" s="10" t="s">
        <v>62</v>
      </c>
      <c r="E44" s="11">
        <v>1</v>
      </c>
      <c r="F44" s="12" t="s">
        <v>38</v>
      </c>
      <c r="G44" s="12" t="s">
        <v>38</v>
      </c>
      <c r="H44" s="11"/>
      <c r="I44" s="13"/>
      <c r="J44" s="13"/>
      <c r="K44" s="39" t="s">
        <v>248</v>
      </c>
      <c r="L44" s="43"/>
      <c r="M44" s="43"/>
      <c r="N44" s="43"/>
      <c r="O44" s="43"/>
      <c r="P44" s="43"/>
    </row>
    <row r="45" spans="1:16" ht="46.5">
      <c r="A45" s="26" t="s">
        <v>246</v>
      </c>
      <c r="B45" s="14" t="s">
        <v>249</v>
      </c>
      <c r="C45" s="9" t="s">
        <v>247</v>
      </c>
      <c r="D45" s="10"/>
      <c r="E45" s="11">
        <v>1</v>
      </c>
      <c r="F45" s="12"/>
      <c r="G45" s="12"/>
      <c r="H45" s="11"/>
      <c r="I45" s="13"/>
      <c r="J45" s="13"/>
      <c r="K45" s="39"/>
      <c r="L45" s="43"/>
      <c r="M45" s="43"/>
      <c r="N45" s="43"/>
      <c r="O45" s="43"/>
      <c r="P45" s="43"/>
    </row>
    <row r="46" spans="1:16" ht="93">
      <c r="A46" s="26" t="s">
        <v>48</v>
      </c>
      <c r="B46" s="14" t="s">
        <v>250</v>
      </c>
      <c r="C46" s="9" t="s">
        <v>127</v>
      </c>
      <c r="D46" s="10" t="s">
        <v>124</v>
      </c>
      <c r="E46" s="11">
        <v>2</v>
      </c>
      <c r="F46" s="12" t="s">
        <v>156</v>
      </c>
      <c r="G46" s="12" t="s">
        <v>251</v>
      </c>
      <c r="H46" s="11"/>
      <c r="I46" s="13"/>
      <c r="J46" s="13"/>
      <c r="K46" s="39" t="s">
        <v>252</v>
      </c>
      <c r="L46" s="43"/>
      <c r="M46" s="43"/>
      <c r="N46" s="43"/>
      <c r="O46" s="43"/>
      <c r="P46" s="43"/>
    </row>
    <row r="47" spans="1:16" ht="46.5">
      <c r="A47" s="26" t="s">
        <v>68</v>
      </c>
      <c r="B47" s="14" t="s">
        <v>53</v>
      </c>
      <c r="C47" s="9" t="s">
        <v>51</v>
      </c>
      <c r="D47" s="10" t="s">
        <v>52</v>
      </c>
      <c r="E47" s="11">
        <v>4</v>
      </c>
      <c r="F47" s="12" t="s">
        <v>38</v>
      </c>
      <c r="G47" s="12" t="s">
        <v>38</v>
      </c>
      <c r="H47" s="11"/>
      <c r="I47" s="13"/>
      <c r="J47" s="13"/>
      <c r="K47" s="39"/>
      <c r="L47" s="43"/>
      <c r="M47" s="43"/>
      <c r="N47" s="43"/>
      <c r="O47" s="43"/>
      <c r="P47" s="43"/>
    </row>
    <row r="48" spans="1:16" ht="93">
      <c r="A48" s="26" t="s">
        <v>74</v>
      </c>
      <c r="B48" s="14" t="s">
        <v>125</v>
      </c>
      <c r="C48" s="9" t="s">
        <v>127</v>
      </c>
      <c r="D48" s="10" t="s">
        <v>124</v>
      </c>
      <c r="E48" s="11">
        <v>1</v>
      </c>
      <c r="F48" s="12" t="s">
        <v>156</v>
      </c>
      <c r="G48" s="12" t="s">
        <v>251</v>
      </c>
      <c r="H48" s="11"/>
      <c r="I48" s="13"/>
      <c r="J48" s="13"/>
      <c r="K48" s="39" t="s">
        <v>126</v>
      </c>
      <c r="L48" s="43"/>
      <c r="M48" s="43"/>
      <c r="N48" s="43"/>
      <c r="O48" s="43"/>
      <c r="P48" s="43"/>
    </row>
    <row r="49" spans="1:16">
      <c r="A49" s="26" t="s">
        <v>116</v>
      </c>
      <c r="B49" s="14" t="s">
        <v>129</v>
      </c>
      <c r="C49" s="9" t="s">
        <v>128</v>
      </c>
      <c r="D49" s="10" t="s">
        <v>130</v>
      </c>
      <c r="E49" s="11">
        <v>1</v>
      </c>
      <c r="F49" s="12" t="s">
        <v>24</v>
      </c>
      <c r="G49" s="12" t="s">
        <v>24</v>
      </c>
      <c r="H49" s="11">
        <v>220</v>
      </c>
      <c r="I49" s="13">
        <v>0.02</v>
      </c>
      <c r="J49" s="13">
        <f>I49*E49</f>
        <v>0.02</v>
      </c>
      <c r="K49" s="39"/>
      <c r="L49" s="43"/>
      <c r="M49" s="43"/>
      <c r="N49" s="43"/>
      <c r="O49" s="43"/>
      <c r="P49" s="43"/>
    </row>
    <row r="50" spans="1:16" ht="69.75">
      <c r="A50" s="26" t="s">
        <v>117</v>
      </c>
      <c r="B50" s="14" t="s">
        <v>166</v>
      </c>
      <c r="C50" s="9"/>
      <c r="D50" s="10"/>
      <c r="E50" s="11">
        <v>1</v>
      </c>
      <c r="F50" s="12" t="s">
        <v>161</v>
      </c>
      <c r="G50" s="12" t="s">
        <v>161</v>
      </c>
      <c r="H50" s="11"/>
      <c r="I50" s="13"/>
      <c r="J50" s="13"/>
      <c r="K50" s="39" t="s">
        <v>115</v>
      </c>
      <c r="L50" s="43"/>
      <c r="M50" s="43"/>
      <c r="N50" s="43"/>
      <c r="O50" s="43"/>
      <c r="P50" s="43"/>
    </row>
    <row r="51" spans="1:16" ht="46.5">
      <c r="A51" s="26" t="s">
        <v>118</v>
      </c>
      <c r="B51" s="14" t="s">
        <v>77</v>
      </c>
      <c r="C51" s="9" t="s">
        <v>76</v>
      </c>
      <c r="D51" s="10" t="s">
        <v>78</v>
      </c>
      <c r="E51" s="11">
        <v>1</v>
      </c>
      <c r="F51" s="12" t="s">
        <v>253</v>
      </c>
      <c r="G51" s="12" t="s">
        <v>254</v>
      </c>
      <c r="H51" s="11">
        <v>220</v>
      </c>
      <c r="I51" s="13">
        <v>0.35</v>
      </c>
      <c r="J51" s="13">
        <f t="shared" ref="J51" si="7">I51*E51</f>
        <v>0.35</v>
      </c>
      <c r="K51" s="39"/>
      <c r="L51" s="43"/>
      <c r="M51" s="43"/>
      <c r="N51" s="43"/>
      <c r="O51" s="43"/>
      <c r="P51" s="43"/>
    </row>
    <row r="52" spans="1:16" ht="46.5">
      <c r="A52" s="26" t="s">
        <v>90</v>
      </c>
      <c r="B52" s="14" t="s">
        <v>85</v>
      </c>
      <c r="C52" s="9" t="s">
        <v>84</v>
      </c>
      <c r="D52" s="10" t="s">
        <v>86</v>
      </c>
      <c r="E52" s="11">
        <v>1</v>
      </c>
      <c r="F52" s="12" t="s">
        <v>21</v>
      </c>
      <c r="G52" s="12" t="s">
        <v>21</v>
      </c>
      <c r="H52" s="11">
        <v>220</v>
      </c>
      <c r="I52" s="13">
        <v>0.34</v>
      </c>
      <c r="J52" s="13">
        <f>I52*E52</f>
        <v>0.34</v>
      </c>
      <c r="K52" s="39"/>
      <c r="L52" s="43"/>
      <c r="M52" s="43"/>
      <c r="N52" s="43"/>
      <c r="O52" s="43"/>
      <c r="P52" s="43"/>
    </row>
    <row r="53" spans="1:16" ht="46.5">
      <c r="A53" s="26" t="s">
        <v>93</v>
      </c>
      <c r="B53" s="14" t="s">
        <v>60</v>
      </c>
      <c r="C53" s="9" t="s">
        <v>65</v>
      </c>
      <c r="D53" s="10" t="s">
        <v>66</v>
      </c>
      <c r="E53" s="11">
        <v>1</v>
      </c>
      <c r="F53" s="12" t="s">
        <v>67</v>
      </c>
      <c r="G53" s="12" t="s">
        <v>67</v>
      </c>
      <c r="H53" s="11">
        <v>220</v>
      </c>
      <c r="I53" s="13">
        <v>2.5</v>
      </c>
      <c r="J53" s="13">
        <f>I53*E53</f>
        <v>2.5</v>
      </c>
      <c r="K53" s="39" t="s">
        <v>55</v>
      </c>
      <c r="L53" s="43"/>
      <c r="M53" s="43"/>
      <c r="N53" s="43"/>
      <c r="O53" s="43"/>
      <c r="P53" s="43"/>
    </row>
    <row r="54" spans="1:16" ht="46.5">
      <c r="A54" s="26" t="s">
        <v>122</v>
      </c>
      <c r="B54" s="14" t="s">
        <v>89</v>
      </c>
      <c r="C54" s="9" t="s">
        <v>87</v>
      </c>
      <c r="D54" s="10" t="s">
        <v>88</v>
      </c>
      <c r="E54" s="11">
        <v>1</v>
      </c>
      <c r="F54" s="12" t="s">
        <v>156</v>
      </c>
      <c r="G54" s="12" t="s">
        <v>255</v>
      </c>
      <c r="H54" s="11">
        <v>220</v>
      </c>
      <c r="I54" s="13">
        <v>0.74</v>
      </c>
      <c r="J54" s="13">
        <f t="shared" ref="J54:J55" si="8">I54*E54</f>
        <v>0.74</v>
      </c>
      <c r="K54" s="39"/>
      <c r="L54" s="43"/>
      <c r="M54" s="43"/>
      <c r="N54" s="43"/>
      <c r="O54" s="43"/>
      <c r="P54" s="43"/>
    </row>
    <row r="55" spans="1:16" ht="46.5">
      <c r="A55" s="26" t="s">
        <v>156</v>
      </c>
      <c r="B55" s="14" t="s">
        <v>82</v>
      </c>
      <c r="C55" s="9" t="s">
        <v>81</v>
      </c>
      <c r="D55" s="10" t="s">
        <v>83</v>
      </c>
      <c r="E55" s="11">
        <v>1</v>
      </c>
      <c r="F55" s="12" t="s">
        <v>45</v>
      </c>
      <c r="G55" s="12" t="s">
        <v>117</v>
      </c>
      <c r="H55" s="11">
        <v>220</v>
      </c>
      <c r="I55" s="13">
        <v>0.35</v>
      </c>
      <c r="J55" s="13">
        <f t="shared" si="8"/>
        <v>0.35</v>
      </c>
      <c r="K55" s="39" t="s">
        <v>55</v>
      </c>
      <c r="L55" s="43"/>
      <c r="M55" s="43"/>
      <c r="N55" s="43"/>
      <c r="O55" s="43"/>
      <c r="P55" s="43"/>
    </row>
    <row r="56" spans="1:16" ht="69.75">
      <c r="A56" s="26" t="s">
        <v>157</v>
      </c>
      <c r="B56" s="14" t="s">
        <v>59</v>
      </c>
      <c r="C56" s="9" t="s">
        <v>91</v>
      </c>
      <c r="D56" s="10" t="s">
        <v>92</v>
      </c>
      <c r="E56" s="11">
        <v>1</v>
      </c>
      <c r="F56" s="12" t="s">
        <v>93</v>
      </c>
      <c r="G56" s="12" t="s">
        <v>93</v>
      </c>
      <c r="H56" s="11">
        <v>220</v>
      </c>
      <c r="I56" s="13">
        <v>2.9</v>
      </c>
      <c r="J56" s="13">
        <f>I56*E56</f>
        <v>2.9</v>
      </c>
      <c r="K56" s="39" t="s">
        <v>55</v>
      </c>
      <c r="L56" s="43"/>
      <c r="M56" s="43"/>
      <c r="N56" s="43"/>
      <c r="O56" s="43"/>
      <c r="P56" s="43"/>
    </row>
    <row r="57" spans="1:16" ht="46.5">
      <c r="A57" s="26" t="s">
        <v>158</v>
      </c>
      <c r="B57" s="14" t="s">
        <v>57</v>
      </c>
      <c r="C57" s="9" t="s">
        <v>58</v>
      </c>
      <c r="D57" s="10" t="s">
        <v>8</v>
      </c>
      <c r="E57" s="11">
        <v>1</v>
      </c>
      <c r="F57" s="12" t="s">
        <v>28</v>
      </c>
      <c r="G57" s="12" t="s">
        <v>28</v>
      </c>
      <c r="H57" s="11">
        <v>220</v>
      </c>
      <c r="I57" s="13">
        <v>0.65</v>
      </c>
      <c r="J57" s="13">
        <f t="shared" ref="J57" si="9">I57*E57</f>
        <v>0.65</v>
      </c>
      <c r="K57" s="39"/>
      <c r="L57" s="43"/>
      <c r="M57" s="43"/>
      <c r="N57" s="43"/>
      <c r="O57" s="43"/>
      <c r="P57" s="43"/>
    </row>
    <row r="58" spans="1:16" ht="46.5">
      <c r="A58" s="26" t="s">
        <v>159</v>
      </c>
      <c r="B58" s="14" t="s">
        <v>96</v>
      </c>
      <c r="C58" s="9" t="s">
        <v>95</v>
      </c>
      <c r="D58" s="10" t="s">
        <v>56</v>
      </c>
      <c r="E58" s="11">
        <v>1</v>
      </c>
      <c r="F58" s="12"/>
      <c r="G58" s="12"/>
      <c r="H58" s="11"/>
      <c r="I58" s="13"/>
      <c r="J58" s="13"/>
      <c r="K58" s="39" t="s">
        <v>94</v>
      </c>
      <c r="L58" s="43"/>
      <c r="M58" s="43"/>
      <c r="N58" s="43"/>
      <c r="O58" s="43"/>
      <c r="P58" s="43"/>
    </row>
    <row r="59" spans="1:16" ht="46.5">
      <c r="A59" s="26" t="s">
        <v>160</v>
      </c>
      <c r="B59" s="14" t="s">
        <v>80</v>
      </c>
      <c r="C59" s="9" t="s">
        <v>5</v>
      </c>
      <c r="D59" s="10" t="s">
        <v>79</v>
      </c>
      <c r="E59" s="11">
        <v>1</v>
      </c>
      <c r="F59" s="12" t="s">
        <v>21</v>
      </c>
      <c r="G59" s="12" t="s">
        <v>21</v>
      </c>
      <c r="H59" s="11"/>
      <c r="I59" s="13"/>
      <c r="J59" s="13"/>
      <c r="K59" s="39" t="s">
        <v>257</v>
      </c>
      <c r="L59" s="43"/>
      <c r="M59" s="43"/>
      <c r="N59" s="43"/>
      <c r="O59" s="43"/>
      <c r="P59" s="43"/>
    </row>
    <row r="60" spans="1:16">
      <c r="A60" s="26" t="s">
        <v>256</v>
      </c>
      <c r="B60" s="14" t="s">
        <v>217</v>
      </c>
      <c r="C60" s="9" t="s">
        <v>218</v>
      </c>
      <c r="D60" s="10" t="s">
        <v>219</v>
      </c>
      <c r="E60" s="11">
        <v>1</v>
      </c>
      <c r="F60" s="12"/>
      <c r="G60" s="12"/>
      <c r="H60" s="11"/>
      <c r="I60" s="13"/>
      <c r="J60" s="13"/>
      <c r="K60" s="39"/>
      <c r="L60" s="43"/>
      <c r="M60" s="43"/>
      <c r="N60" s="43"/>
      <c r="O60" s="43"/>
      <c r="P60" s="43"/>
    </row>
    <row r="61" spans="1:16" ht="69.75">
      <c r="A61" s="26" t="s">
        <v>161</v>
      </c>
      <c r="B61" s="14" t="s">
        <v>261</v>
      </c>
      <c r="C61" s="9" t="s">
        <v>260</v>
      </c>
      <c r="D61" s="10" t="s">
        <v>262</v>
      </c>
      <c r="E61" s="11">
        <v>1</v>
      </c>
      <c r="F61" s="12" t="s">
        <v>24</v>
      </c>
      <c r="G61" s="12" t="s">
        <v>24</v>
      </c>
      <c r="H61" s="11">
        <v>220</v>
      </c>
      <c r="I61" s="13">
        <v>0.85</v>
      </c>
      <c r="J61" s="13">
        <f>I61*E61</f>
        <v>0.85</v>
      </c>
      <c r="K61" s="39"/>
      <c r="L61" s="43"/>
      <c r="M61" s="43"/>
      <c r="N61" s="43"/>
      <c r="O61" s="43"/>
      <c r="P61" s="43"/>
    </row>
    <row r="62" spans="1:16" ht="46.5">
      <c r="A62" s="26" t="s">
        <v>162</v>
      </c>
      <c r="B62" s="14" t="s">
        <v>75</v>
      </c>
      <c r="C62" s="15" t="s">
        <v>131</v>
      </c>
      <c r="D62" s="10" t="s">
        <v>263</v>
      </c>
      <c r="E62" s="11">
        <v>1</v>
      </c>
      <c r="F62" s="12" t="s">
        <v>205</v>
      </c>
      <c r="G62" s="12" t="s">
        <v>195</v>
      </c>
      <c r="H62" s="11">
        <v>220</v>
      </c>
      <c r="I62" s="13">
        <v>0.7</v>
      </c>
      <c r="J62" s="13">
        <f>I62*E62</f>
        <v>0.7</v>
      </c>
      <c r="K62" s="39"/>
      <c r="L62" s="43"/>
      <c r="M62" s="43"/>
      <c r="N62" s="43"/>
      <c r="O62" s="43"/>
      <c r="P62" s="43"/>
    </row>
    <row r="63" spans="1:16" ht="46.5">
      <c r="A63" s="27" t="s">
        <v>163</v>
      </c>
      <c r="B63" s="21" t="s">
        <v>258</v>
      </c>
      <c r="C63" s="16" t="s">
        <v>164</v>
      </c>
      <c r="D63" s="17" t="s">
        <v>54</v>
      </c>
      <c r="E63" s="18">
        <v>1</v>
      </c>
      <c r="F63" s="19"/>
      <c r="G63" s="19"/>
      <c r="H63" s="18"/>
      <c r="I63" s="20"/>
      <c r="J63" s="20"/>
      <c r="K63" s="40" t="s">
        <v>259</v>
      </c>
      <c r="L63" s="43"/>
      <c r="M63" s="43"/>
      <c r="N63" s="43"/>
      <c r="O63" s="43"/>
      <c r="P63" s="43"/>
    </row>
    <row r="64" spans="1:16">
      <c r="A64" s="22"/>
      <c r="B64" s="22"/>
      <c r="C64" s="35" t="s">
        <v>2</v>
      </c>
      <c r="D64" s="36"/>
      <c r="E64" s="28"/>
      <c r="F64" s="29"/>
      <c r="G64" s="29"/>
      <c r="H64" s="28"/>
      <c r="I64" s="28"/>
      <c r="J64" s="30">
        <f>SUM(J4:J63)</f>
        <v>50.520000000000017</v>
      </c>
      <c r="K64" s="39"/>
      <c r="L64" s="43"/>
      <c r="M64" s="43"/>
      <c r="N64" s="43"/>
      <c r="O64" s="43"/>
      <c r="P64" s="43"/>
    </row>
    <row r="65" spans="1:16" ht="21.75" customHeight="1">
      <c r="A65" s="23"/>
      <c r="B65" s="23"/>
      <c r="C65" s="35" t="s">
        <v>3</v>
      </c>
      <c r="D65" s="36"/>
      <c r="E65" s="31">
        <v>0.7</v>
      </c>
      <c r="F65" s="32"/>
      <c r="G65" s="32"/>
      <c r="H65" s="33"/>
      <c r="I65" s="33"/>
      <c r="J65" s="34">
        <f>J64*E65</f>
        <v>35.364000000000011</v>
      </c>
      <c r="K65" s="23"/>
      <c r="L65" s="43"/>
      <c r="M65" s="43"/>
      <c r="N65" s="43"/>
      <c r="O65" s="43"/>
      <c r="P65" s="43"/>
    </row>
  </sheetData>
  <mergeCells count="4">
    <mergeCell ref="C64:D64"/>
    <mergeCell ref="C65:D65"/>
    <mergeCell ref="A1:B1"/>
    <mergeCell ref="A2:B2"/>
  </mergeCells>
  <hyperlinks>
    <hyperlink ref="C58" r:id="rId1" xr:uid="{C301974C-6817-4B20-9663-7312947C906E}"/>
  </hyperlinks>
  <pageMargins left="0.25" right="0.25" top="0.75" bottom="0.75" header="0.3" footer="0.3"/>
  <pageSetup paperSize="8" scale="3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Спецификация</vt:lpstr>
      <vt:lpstr>Спецификация!Область_печати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Ядкар Черниговский</dc:creator>
  <cp:lastModifiedBy>user</cp:lastModifiedBy>
  <cp:lastPrinted>2023-02-14T06:55:31Z</cp:lastPrinted>
  <dcterms:created xsi:type="dcterms:W3CDTF">2010-10-12T13:22:02Z</dcterms:created>
  <dcterms:modified xsi:type="dcterms:W3CDTF">2024-04-24T07:39:10Z</dcterms:modified>
</cp:coreProperties>
</file>