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showInkAnnotation="0" defaultThemeVersion="124226"/>
  <xr:revisionPtr revIDLastSave="0" documentId="13_ncr:1_{9327377D-B69C-495F-ABE5-77552F8DED84}" xr6:coauthVersionLast="36" xr6:coauthVersionMax="36" xr10:uidLastSave="{00000000-0000-0000-0000-000000000000}"/>
  <bookViews>
    <workbookView xWindow="0" yWindow="0" windowWidth="23040" windowHeight="8772" tabRatio="962" firstSheet="1" activeTab="2" xr2:uid="{00000000-000D-0000-FFFF-FFFF00000000}"/>
  </bookViews>
  <sheets>
    <sheet name="Расчет цены договора" sheetId="21" state="hidden" r:id="rId1"/>
    <sheet name="Свод" sheetId="22" r:id="rId2"/>
    <sheet name="Стуктура цены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C12" i="22" l="1"/>
  <c r="B12" i="22"/>
  <c r="B11" i="22"/>
  <c r="C11" i="22" s="1"/>
  <c r="B10" i="22"/>
  <c r="C10" i="22" s="1"/>
  <c r="C77" i="19"/>
  <c r="E76" i="19"/>
  <c r="D76" i="19"/>
  <c r="C76" i="19"/>
  <c r="C20" i="19"/>
  <c r="F10" i="21" l="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sharedStrings.xml><?xml version="1.0" encoding="utf-8"?>
<sst xmlns="http://schemas.openxmlformats.org/spreadsheetml/2006/main" count="137" uniqueCount="128">
  <si>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</si>
  <si>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</si>
  <si>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</si>
  <si>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</si>
  <si>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</si>
  <si>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</si>
  <si>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</si>
  <si>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</si>
  <si>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</si>
  <si>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</si>
  <si>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</si>
  <si>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</si>
  <si>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</si>
  <si>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</si>
  <si>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</si>
  <si>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</si>
  <si>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</si>
  <si>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</si>
  <si>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</si>
  <si>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</si>
  <si>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</si>
  <si>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</si>
  <si>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</si>
  <si>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</si>
  <si>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</si>
  <si>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</si>
  <si>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</si>
  <si>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</si>
  <si>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</si>
  <si>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</si>
  <si>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</si>
  <si>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</si>
  <si>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</si>
  <si>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</si>
  <si>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</si>
  <si>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</si>
  <si>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</si>
  <si>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</si>
  <si>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</si>
  <si>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</si>
  <si>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</si>
  <si>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</si>
  <si>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Изучив документацию конкурентной процедуры закупки на право заключения договора на _______________________, включая прилагаемые в составе документации настоящей конкурентной процедуры закупки требования к закупаемой продукции (описание предмета закупки) и проект договора, __________________________ (заполняется Участником – наименование Участника с указанием организационно-правовой формы) в лице ______________ (заполняется Участником – наименование должности, Ф.И.О. руководителя, уполномоченного лица) представляет:</t>
  </si>
  <si>
    <t>2. Сведения о структуре затрат в соответствии с приложением № 2 к настоящей форме.</t>
  </si>
  <si>
    <t xml:space="preserve"> Ценовое предложение</t>
  </si>
  <si>
    <t>Стоимость всех оказываемых  услуг руб. в месяц</t>
  </si>
  <si>
    <t>Стоимость всех оказываемых  услуг   руб. на 24 месяца</t>
  </si>
  <si>
    <t>Адрес и наименование объекта</t>
  </si>
  <si>
    <t xml:space="preserve">№ </t>
  </si>
  <si>
    <t xml:space="preserve">Наименовнаие услуги </t>
  </si>
  <si>
    <t>Таблица № 1 услуги по г. Москва</t>
  </si>
  <si>
    <t>Предварительный и периодический медицинские осмотры по приказу № 29н МЗ РФ от 28.01.2021года (кроме пунктов 23-27, 18.2)</t>
  </si>
  <si>
    <t>Медицинские услуги по проведению предварительных (при поступлении на работу) и периодических медицинских осмотров работников, занятых на тяжелых работах и на работах с вредными и (или) опасными условиями труда, в соответствии с Приказом Минздравсоцразвития РФ от 29н МЗ РФ от 28.01.2021 с продлением ЛМК (пп 23-27).</t>
  </si>
  <si>
    <r>
      <t>Периодический медицинский осмотр </t>
    </r>
    <r>
      <rPr>
        <sz val="9"/>
        <color theme="1"/>
        <rFont val="Times New Roman"/>
        <family val="1"/>
        <charset val="204"/>
      </rPr>
      <t>декретированного контингента</t>
    </r>
    <r>
      <rPr>
        <sz val="9"/>
        <color rgb="FF000000"/>
        <rFont val="Times New Roman"/>
        <family val="1"/>
        <charset val="204"/>
      </rPr>
      <t xml:space="preserve"> по приказу № 29н МЗ РФ от 28.01.2021года, </t>
    </r>
    <r>
      <rPr>
        <sz val="9"/>
        <color theme="1"/>
        <rFont val="Times New Roman"/>
        <family val="1"/>
        <charset val="204"/>
      </rPr>
      <t>пункты 23-27 (с повторной аттестацией и гигиеническим обучением, с занесением данных в ЛМК, постановка голограммы)</t>
    </r>
  </si>
  <si>
    <r>
      <t>Предварительный медицинский осмотр </t>
    </r>
    <r>
      <rPr>
        <sz val="9"/>
        <color theme="1"/>
        <rFont val="Times New Roman"/>
        <family val="1"/>
        <charset val="204"/>
      </rPr>
      <t>декретированного контингента</t>
    </r>
    <r>
      <rPr>
        <sz val="9"/>
        <color rgb="FF000000"/>
        <rFont val="Times New Roman"/>
        <family val="1"/>
        <charset val="204"/>
      </rPr>
      <t xml:space="preserve"> по приказу № 29н МЗ РФ от 28.01.2021года, </t>
    </r>
    <r>
      <rPr>
        <sz val="9"/>
        <color theme="1"/>
        <rFont val="Times New Roman"/>
        <family val="1"/>
        <charset val="204"/>
      </rPr>
      <t>пункты 23-27 (с первичной аттестацией и гигиеническим обучением, выдача бланка личной медицинской книжки с занесением данных, постановка голограммы)</t>
    </r>
  </si>
  <si>
    <t>Психиатрическое освидетельствование работников приказу 342н</t>
  </si>
  <si>
    <t>Вакцинация против гепатита B</t>
  </si>
  <si>
    <t>Вакцинация против кори </t>
  </si>
  <si>
    <t>Вакцинация против дифтерии</t>
  </si>
  <si>
    <t>Вакцинация против краснухи</t>
  </si>
  <si>
    <t>Вакцинация против гепатита А</t>
  </si>
  <si>
    <t xml:space="preserve">Вакцинация против дизентерии Зонне – Шигеллвак </t>
  </si>
  <si>
    <t>Вакцинация против брюшного тифа</t>
  </si>
  <si>
    <r>
      <t>Электроэнцефалография для водителей по пункту 18.2 приказа 29н (</t>
    </r>
    <r>
      <rPr>
        <sz val="10"/>
        <color theme="1"/>
        <rFont val="Times New Roman"/>
        <family val="1"/>
        <charset val="204"/>
      </rPr>
      <t>Управление наземными транспортными средствами: Категории «С», «С1», «СЕ», «D1», «D1Е», трамвай, троллейбус)</t>
    </r>
  </si>
  <si>
    <t xml:space="preserve">УЗИ малого таза (всем женщинам по приказу) </t>
  </si>
  <si>
    <t>УЗИ органов брюшной полости (пункты 1.36.1 (2,3); 1.50; 2.4.2, 4.1; 11)</t>
  </si>
  <si>
    <t>Психо-физиологического обследование для п. 4.1</t>
  </si>
  <si>
    <t>Таблица №2 в городах РФ (кроме г. Москва)*</t>
  </si>
  <si>
    <t>Город оказания услуги</t>
  </si>
  <si>
    <t>муж</t>
  </si>
  <si>
    <t>жен</t>
  </si>
  <si>
    <t xml:space="preserve">жен после 40 </t>
  </si>
  <si>
    <t>ДФО, Обособленное подразделение в г. Благовещенск</t>
  </si>
  <si>
    <t>ДФО, Обособленное подразделение в г. Владивосток</t>
  </si>
  <si>
    <t>ДФО, Обособленное подразделение в г. Улан-Удэ</t>
  </si>
  <si>
    <t>ДФО, Обособленное подразделение в г. Хабаровск</t>
  </si>
  <si>
    <t>ДФО, Обособленное подразделение в г. Чита</t>
  </si>
  <si>
    <t>ДФО, Обособленное подразделение в г. Южно-Сахалинск</t>
  </si>
  <si>
    <t>ДФО, Обособленное подразделение в г. Якутск</t>
  </si>
  <si>
    <t>ПФО, Обособленное подразделение в г. Казань</t>
  </si>
  <si>
    <t>ПФО, Обособленное подразделение в г. Нижний Новгород</t>
  </si>
  <si>
    <t>ПФО, Обособленное подразделение в г. Оренбург</t>
  </si>
  <si>
    <t>ПФО, Обособленное подразделение в г. Пенза</t>
  </si>
  <si>
    <t>ПФО, Обособленное подразделение в г. Пермь</t>
  </si>
  <si>
    <t>ПФО, Обособленное подразделение в г. Салават**</t>
  </si>
  <si>
    <t>ПФО, Обособленное подразделение в г. Самара</t>
  </si>
  <si>
    <t>ПФО, Обособленное подразделение в г. Ульяновск</t>
  </si>
  <si>
    <t>СЗФО, Обособленное подразделение в г. Калининград</t>
  </si>
  <si>
    <t>СЗФО, Обособленное подразделение в г. Санкт-Петербург</t>
  </si>
  <si>
    <t>СКФО, Обособленное подразделение в г. Ставрополь</t>
  </si>
  <si>
    <t>СФО, Обособленное подразделение в г. Абакан</t>
  </si>
  <si>
    <t>СФО, Обособленное подразделение в г. Барнаул</t>
  </si>
  <si>
    <t>СФО, Обособленное подразделение в г. Горно-Алтайск</t>
  </si>
  <si>
    <t>СФО, Обособленное подразделение в г. Иркутск</t>
  </si>
  <si>
    <t>СФО, Обособленное подразделение в г. Кемерово</t>
  </si>
  <si>
    <t>СФО, Обособленное подразделение в г. Красноярск</t>
  </si>
  <si>
    <t>СФО, Обособленное подразделение в г. Новосибирск</t>
  </si>
  <si>
    <t>СФО, Обособленное подразделение в г. Омск</t>
  </si>
  <si>
    <t>СФО, Обособленное подразделение в г. Томск</t>
  </si>
  <si>
    <t>СФО, Обособленное подразделение в г. Чита</t>
  </si>
  <si>
    <t>УФО, Обособленное подразделение в г. Сургут</t>
  </si>
  <si>
    <t>УФО, Обособленное подразделение в г. Тюмень</t>
  </si>
  <si>
    <t>УФО, Обособленное подразделение в г. Челябинск</t>
  </si>
  <si>
    <t>ЦФО, Обособленное подразделение в г. Белгород</t>
  </si>
  <si>
    <t>ЦФО, Обособленное подразделение в г. Брянск</t>
  </si>
  <si>
    <t>ЦФО, Обособленное подразделение в г. Владимир</t>
  </si>
  <si>
    <t>ЦФО, Обособленное подразделение в г. Воронеж</t>
  </si>
  <si>
    <t>ЦФО, Обособленное подразделение в г. Иваново</t>
  </si>
  <si>
    <t>ЦФО, Обособленное подразделение в г. Калуга</t>
  </si>
  <si>
    <t>ЦФО, Обособленное подразделение в г. Кострома</t>
  </si>
  <si>
    <t>ЦФО, Обособленное подразделение в г. Курск</t>
  </si>
  <si>
    <t>ЦФО, Обособленное подразделение в г. Липецк</t>
  </si>
  <si>
    <t>ЦФО, Обособленное подразделение в г. Орёл</t>
  </si>
  <si>
    <t>ЦФО, Обособленное подразделение в г. Рязань</t>
  </si>
  <si>
    <t>ЦФО, Обособленное подразделение в г. Смоленск</t>
  </si>
  <si>
    <t>ЦФО, Обособленное подразделение в г. Тамбов</t>
  </si>
  <si>
    <t>ЦФО, Обособленное подразделение в г. Тверь</t>
  </si>
  <si>
    <t>ЦФО, Обособленное подразделение в г. Ярославль</t>
  </si>
  <si>
    <t>ЮФО, Обособленное подразделение в г. Волгоград</t>
  </si>
  <si>
    <t>ЮФО, Обособленное подразделение в г. Майкоп**</t>
  </si>
  <si>
    <t>ЮФО, Обособленное подразделение в г. Ростов-на-Дону</t>
  </si>
  <si>
    <t>Стоимость 1-го предварительного / периодического медицинского осмотра по Приказу 29н (кроме пунктов и подпунктов к ним: 1.10., 1.36., 1.8.4.1., 1.8.4.2., 1.50., 2.4.2., 3.1.7., 4.1., 11., 18.2., 19 - 21, 23-27) / руб. без НДС</t>
  </si>
  <si>
    <t xml:space="preserve">Стоимость за 1 чел, руб без НДС </t>
  </si>
  <si>
    <t xml:space="preserve">Итого, руб  без ндс </t>
  </si>
  <si>
    <t xml:space="preserve">ИТОГО, руб Без НДС </t>
  </si>
  <si>
    <t xml:space="preserve"> услуги по г. Москва</t>
  </si>
  <si>
    <t>услуги в городах РФ (кроме г. Москва)*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</si>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</sst>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6" formatCode="0.0"/>
    <numFmt numFmtId="167" formatCode="#,##0.00\ _₽"/>
    <numFmt numFmtId="173" formatCode="#,##0.00\ &quot;₽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</cellStyleXfs>
  <cellXfs count="103">
    <xf numFmtId="0" fontId="0" fillId="0" borderId="0" xfId="0"/>
    <xf numFmtId="0" fontId="8" fillId="0" borderId="0" xfId="4" applyFont="1" applyProtection="1"/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4" fillId="0" borderId="1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vertical="center" textRotation="180" wrapText="1"/>
      <protection hidden="1"/>
    </xf>
    <xf numFmtId="0" fontId="15" fillId="0" borderId="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8" fillId="9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9" fillId="0" borderId="0" xfId="0" applyFont="1"/>
    <xf numFmtId="49" fontId="19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" fontId="22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Protection="1">
      <protection hidden="1"/>
    </xf>
    <xf numFmtId="0" fontId="0" fillId="3" borderId="0" xfId="0" applyFont="1" applyFill="1" applyProtection="1">
      <protection hidden="1"/>
    </xf>
    <xf numFmtId="0" fontId="18" fillId="0" borderId="13" xfId="0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4" applyFont="1" applyProtection="1"/>
    <xf numFmtId="0" fontId="20" fillId="0" borderId="1" xfId="4" applyFont="1" applyBorder="1" applyProtection="1"/>
    <xf numFmtId="0" fontId="8" fillId="0" borderId="1" xfId="4" applyFont="1" applyBorder="1" applyProtection="1"/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73" fontId="8" fillId="3" borderId="1" xfId="4" applyNumberFormat="1" applyFont="1" applyFill="1" applyBorder="1" applyProtection="1"/>
    <xf numFmtId="0" fontId="8" fillId="0" borderId="0" xfId="4" applyFont="1" applyBorder="1" applyProtection="1"/>
    <xf numFmtId="0" fontId="27" fillId="0" borderId="0" xfId="0" applyFont="1" applyBorder="1" applyAlignment="1">
      <alignment vertical="center" wrapText="1"/>
    </xf>
    <xf numFmtId="173" fontId="8" fillId="0" borderId="0" xfId="4" applyNumberFormat="1" applyFont="1" applyFill="1" applyBorder="1" applyProtection="1"/>
    <xf numFmtId="0" fontId="20" fillId="0" borderId="1" xfId="4" applyFont="1" applyBorder="1" applyAlignment="1" applyProtection="1">
      <alignment horizontal="center"/>
    </xf>
    <xf numFmtId="0" fontId="20" fillId="0" borderId="0" xfId="4" applyFont="1" applyBorder="1" applyAlignment="1" applyProtection="1">
      <alignment wrapText="1"/>
    </xf>
    <xf numFmtId="0" fontId="20" fillId="0" borderId="1" xfId="4" applyFont="1" applyBorder="1" applyAlignment="1" applyProtection="1">
      <alignment horizontal="center" wrapText="1"/>
    </xf>
    <xf numFmtId="0" fontId="20" fillId="0" borderId="8" xfId="4" applyFont="1" applyBorder="1" applyAlignment="1" applyProtection="1">
      <alignment horizontal="center"/>
    </xf>
    <xf numFmtId="0" fontId="20" fillId="0" borderId="5" xfId="4" applyFont="1" applyBorder="1" applyAlignment="1" applyProtection="1">
      <alignment horizontal="center"/>
    </xf>
    <xf numFmtId="0" fontId="25" fillId="7" borderId="1" xfId="0" applyFont="1" applyFill="1" applyBorder="1" applyAlignment="1">
      <alignment vertical="center" wrapText="1"/>
    </xf>
    <xf numFmtId="0" fontId="20" fillId="0" borderId="1" xfId="4" applyFont="1" applyBorder="1" applyAlignment="1" applyProtection="1">
      <alignment wrapText="1"/>
    </xf>
    <xf numFmtId="173" fontId="20" fillId="3" borderId="0" xfId="4" applyNumberFormat="1" applyFont="1" applyFill="1" applyBorder="1" applyProtection="1"/>
    <xf numFmtId="0" fontId="28" fillId="0" borderId="0" xfId="0" applyFont="1" applyBorder="1" applyAlignment="1">
      <alignment vertical="center" wrapText="1"/>
    </xf>
    <xf numFmtId="173" fontId="8" fillId="0" borderId="0" xfId="4" applyNumberFormat="1" applyFont="1" applyProtection="1"/>
    <xf numFmtId="0" fontId="29" fillId="0" borderId="0" xfId="4" applyFont="1" applyProtection="1"/>
    <xf numFmtId="0" fontId="10" fillId="0" borderId="0" xfId="4" applyFont="1" applyProtection="1"/>
    <xf numFmtId="173" fontId="10" fillId="0" borderId="0" xfId="4" applyNumberFormat="1" applyFont="1" applyProtection="1"/>
    <xf numFmtId="4" fontId="22" fillId="2" borderId="8" xfId="0" applyNumberFormat="1" applyFont="1" applyFill="1" applyBorder="1" applyAlignment="1" applyProtection="1">
      <alignment horizontal="center" vertical="center" wrapText="1"/>
      <protection hidden="1"/>
    </xf>
    <xf numFmtId="4" fontId="22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5" xfId="0" applyFont="1" applyFill="1" applyBorder="1" applyAlignment="1" applyProtection="1">
      <alignment horizontal="left" vertical="center" wrapText="1"/>
      <protection hidden="1"/>
    </xf>
    <xf numFmtId="0" fontId="30" fillId="2" borderId="0" xfId="0" applyFont="1" applyFill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1" fillId="2" borderId="14" xfId="0" applyFont="1" applyFill="1" applyBorder="1" applyAlignment="1" applyProtection="1">
      <alignment horizontal="left" vertical="center" wrapText="1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4" fontId="30" fillId="2" borderId="1" xfId="0" applyNumberFormat="1" applyFont="1" applyFill="1" applyBorder="1" applyAlignment="1" applyProtection="1">
      <alignment horizontal="center"/>
      <protection hidden="1"/>
    </xf>
  </cellXfs>
  <cellStyles count="13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9:C11" totalsRowCount="1" headerRowDxfId="7" dataDxfId="5" headerRowBorderDxfId="6" tableBorderDxfId="4">
  <autoFilter ref="B9:C10" xr:uid="{00000000-0009-0000-0100-000001000000}"/>
  <tableColumns count="2">
    <tableColumn id="13" xr3:uid="{00000000-0010-0000-0000-00000D000000}" name="Стоимость всех оказываемых  услуг руб. в месяц" totalsRowFunction="custom" dataDxfId="3" totalsRowDxfId="1">
      <calculatedColumnFormula>'Стуктура цены'!C20</calculatedColumnFormula>
      <totalsRowFormula>'Стуктура цены'!C77</totalsRowFormula>
    </tableColumn>
    <tableColumn id="1" xr3:uid="{3D720CF1-C0C2-4229-A7F5-AB7200ABEEE6}" name="Стоимость всех оказываемых  услуг   руб. на 24 месяца" totalsRowFunction="custom" dataDxfId="2" totalsRowDxfId="0">
      <calculatedColumnFormula>Таблица1[Стоимость всех оказываемых  услуг руб. в месяц]*24</calculatedColumnFormula>
      <totalsRowFormula>Таблица1[[#Totals],[Стоимость всех оказываемых  услуг руб. в месяц]]*24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6" customWidth="1"/>
    <col min="2" max="2" width="43.88671875" style="7" customWidth="1"/>
    <col min="3" max="3" width="11.5546875" style="6" customWidth="1"/>
    <col min="4" max="4" width="22.44140625" style="6" customWidth="1"/>
    <col min="5" max="5" width="22.109375" style="6" customWidth="1"/>
    <col min="6" max="6" width="20.6640625" style="6" customWidth="1"/>
    <col min="7" max="7" width="47.88671875" style="6" customWidth="1"/>
    <col min="8" max="8" width="10.109375" style="6" bestFit="1" customWidth="1"/>
    <col min="9" max="9" width="20.6640625" style="6" customWidth="1"/>
    <col min="10" max="10" width="9.109375" style="6"/>
    <col min="11" max="11" width="6.88671875" style="6" customWidth="1"/>
    <col min="12" max="12" width="2.33203125" style="6" hidden="1" customWidth="1"/>
    <col min="13" max="13" width="22" style="6" hidden="1" customWidth="1"/>
    <col min="14" max="16384" width="9.109375" style="6"/>
  </cols>
  <sheetData>
    <row r="1" spans="1:14" x14ac:dyDescent="0.25">
      <c r="A1" s="14"/>
      <c r="B1" s="3"/>
      <c r="C1" s="14"/>
      <c r="D1" s="14"/>
      <c r="E1" s="14"/>
      <c r="F1" s="14"/>
      <c r="G1" s="8"/>
      <c r="H1" s="8"/>
      <c r="I1" s="8"/>
      <c r="J1" s="8"/>
      <c r="K1" s="8"/>
      <c r="L1" s="8"/>
      <c r="M1" s="8"/>
      <c r="N1" s="8"/>
    </row>
    <row r="2" spans="1:14" ht="35.25" customHeight="1" x14ac:dyDescent="0.3">
      <c r="A2" s="60" t="s">
        <v>41</v>
      </c>
      <c r="B2" s="61"/>
      <c r="C2" s="61"/>
      <c r="D2" s="61"/>
      <c r="E2" s="61"/>
      <c r="F2" s="61"/>
    </row>
    <row r="3" spans="1:14" x14ac:dyDescent="0.25">
      <c r="A3" s="15"/>
      <c r="B3" s="15"/>
      <c r="C3" s="15"/>
      <c r="D3" s="15"/>
      <c r="E3" s="15"/>
      <c r="F3" s="15"/>
    </row>
    <row r="4" spans="1:14" ht="12.75" customHeight="1" x14ac:dyDescent="0.25">
      <c r="A4" s="62" t="s">
        <v>14</v>
      </c>
      <c r="B4" s="62" t="s">
        <v>15</v>
      </c>
      <c r="C4" s="62" t="s">
        <v>16</v>
      </c>
      <c r="D4" s="63" t="s">
        <v>17</v>
      </c>
      <c r="E4" s="65" t="s">
        <v>18</v>
      </c>
      <c r="F4" s="66"/>
    </row>
    <row r="5" spans="1:14" ht="57.75" customHeight="1" x14ac:dyDescent="0.25">
      <c r="A5" s="62"/>
      <c r="B5" s="62"/>
      <c r="C5" s="62"/>
      <c r="D5" s="64"/>
      <c r="E5" s="17" t="s">
        <v>19</v>
      </c>
      <c r="F5" s="17" t="s">
        <v>20</v>
      </c>
    </row>
    <row r="6" spans="1:14" x14ac:dyDescent="0.25">
      <c r="A6" s="49" t="s">
        <v>21</v>
      </c>
      <c r="B6" s="50"/>
      <c r="C6" s="50"/>
      <c r="D6" s="50"/>
      <c r="E6" s="50"/>
      <c r="F6" s="51"/>
    </row>
    <row r="7" spans="1:14" ht="78.75" customHeight="1" x14ac:dyDescent="0.25">
      <c r="A7" s="18">
        <v>1</v>
      </c>
      <c r="B7" s="33" t="s">
        <v>38</v>
      </c>
      <c r="C7" s="19" t="s">
        <v>22</v>
      </c>
      <c r="D7" s="34">
        <v>8638</v>
      </c>
      <c r="E7" s="16" t="e">
        <f>'Стуктура цены'!#REF!/D7</f>
        <v>#REF!</v>
      </c>
      <c r="F7" s="4" t="e">
        <f>'Стуктура цены'!#REF!*24</f>
        <v>#REF!</v>
      </c>
      <c r="G7" s="9"/>
      <c r="H7" s="10"/>
      <c r="I7" s="10"/>
      <c r="J7" s="10"/>
      <c r="K7" s="10"/>
      <c r="L7" s="10"/>
      <c r="M7" s="10"/>
    </row>
    <row r="8" spans="1:14" x14ac:dyDescent="0.25">
      <c r="A8" s="52" t="s">
        <v>23</v>
      </c>
      <c r="B8" s="53"/>
      <c r="C8" s="53"/>
      <c r="D8" s="53"/>
      <c r="E8" s="54"/>
      <c r="F8" s="5" t="e">
        <f>SUM(F7:F7)</f>
        <v>#REF!</v>
      </c>
      <c r="G8" s="11"/>
      <c r="H8" s="12"/>
      <c r="I8" s="12"/>
      <c r="J8" s="12"/>
      <c r="K8" s="12"/>
      <c r="L8" s="12"/>
      <c r="M8" s="12"/>
    </row>
    <row r="9" spans="1:14" ht="15" customHeight="1" x14ac:dyDescent="0.25">
      <c r="A9" s="55" t="s">
        <v>24</v>
      </c>
      <c r="B9" s="56"/>
      <c r="C9" s="56"/>
      <c r="D9" s="56"/>
      <c r="E9" s="56"/>
      <c r="F9" s="57"/>
      <c r="G9" s="11"/>
      <c r="H9" s="12"/>
      <c r="I9" s="12"/>
      <c r="J9" s="12"/>
      <c r="K9" s="12"/>
      <c r="L9" s="12"/>
      <c r="M9" s="12"/>
    </row>
    <row r="10" spans="1:14" ht="39.6" x14ac:dyDescent="0.25">
      <c r="A10" s="20" t="s">
        <v>25</v>
      </c>
      <c r="B10" s="33" t="s">
        <v>39</v>
      </c>
      <c r="C10" s="19" t="s">
        <v>22</v>
      </c>
      <c r="D10" s="34">
        <v>2708.2</v>
      </c>
      <c r="E10" s="21"/>
      <c r="F10" s="30">
        <f>D10*$E$10*24</f>
        <v>0</v>
      </c>
      <c r="G10" s="11"/>
      <c r="H10" s="12"/>
      <c r="I10" s="12"/>
      <c r="J10" s="12"/>
      <c r="K10" s="12"/>
      <c r="L10" s="12"/>
      <c r="M10" s="12"/>
    </row>
    <row r="11" spans="1:14" s="2" customFormat="1" ht="14.4" x14ac:dyDescent="0.3">
      <c r="A11" s="58" t="s">
        <v>26</v>
      </c>
      <c r="B11" s="59"/>
      <c r="C11" s="59"/>
      <c r="D11" s="59"/>
      <c r="E11" s="22"/>
      <c r="F11" s="25">
        <f>SUM(F10:F10)</f>
        <v>0</v>
      </c>
    </row>
    <row r="12" spans="1:14" ht="44.25" customHeight="1" x14ac:dyDescent="0.25">
      <c r="A12" s="49" t="s">
        <v>40</v>
      </c>
      <c r="B12" s="50"/>
      <c r="C12" s="50"/>
      <c r="D12" s="50"/>
      <c r="E12" s="50"/>
      <c r="F12" s="51"/>
      <c r="H12" s="13"/>
    </row>
    <row r="13" spans="1:14" ht="26.4" x14ac:dyDescent="0.25">
      <c r="A13" s="20" t="s">
        <v>27</v>
      </c>
      <c r="B13" s="28" t="s">
        <v>4</v>
      </c>
      <c r="C13" s="29" t="s">
        <v>11</v>
      </c>
      <c r="D13" s="29">
        <v>600</v>
      </c>
      <c r="E13" s="21"/>
      <c r="F13" s="24">
        <f>D13*E13</f>
        <v>0</v>
      </c>
    </row>
    <row r="14" spans="1:14" ht="66" x14ac:dyDescent="0.25">
      <c r="A14" s="20" t="s">
        <v>28</v>
      </c>
      <c r="B14" s="28" t="s">
        <v>5</v>
      </c>
      <c r="C14" s="29" t="s">
        <v>11</v>
      </c>
      <c r="D14" s="29">
        <v>600</v>
      </c>
      <c r="E14" s="21"/>
      <c r="F14" s="24">
        <f t="shared" ref="F14:F20" si="0">D14*E14</f>
        <v>0</v>
      </c>
    </row>
    <row r="15" spans="1:14" ht="52.8" x14ac:dyDescent="0.25">
      <c r="A15" s="20" t="s">
        <v>29</v>
      </c>
      <c r="B15" s="28" t="s">
        <v>10</v>
      </c>
      <c r="C15" s="29" t="s">
        <v>11</v>
      </c>
      <c r="D15" s="29">
        <v>1800</v>
      </c>
      <c r="E15" s="21"/>
      <c r="F15" s="24">
        <f t="shared" si="0"/>
        <v>0</v>
      </c>
    </row>
    <row r="16" spans="1:14" x14ac:dyDescent="0.25">
      <c r="A16" s="27" t="s">
        <v>33</v>
      </c>
      <c r="B16" s="28" t="s">
        <v>6</v>
      </c>
      <c r="C16" s="29" t="s">
        <v>11</v>
      </c>
      <c r="D16" s="29">
        <v>200</v>
      </c>
      <c r="E16" s="21"/>
      <c r="F16" s="24">
        <f t="shared" si="0"/>
        <v>0</v>
      </c>
    </row>
    <row r="17" spans="1:6" x14ac:dyDescent="0.25">
      <c r="A17" s="27" t="s">
        <v>34</v>
      </c>
      <c r="B17" s="28" t="s">
        <v>7</v>
      </c>
      <c r="C17" s="29" t="s">
        <v>11</v>
      </c>
      <c r="D17" s="29">
        <v>400</v>
      </c>
      <c r="E17" s="21"/>
      <c r="F17" s="24">
        <f t="shared" si="0"/>
        <v>0</v>
      </c>
    </row>
    <row r="18" spans="1:6" x14ac:dyDescent="0.25">
      <c r="A18" s="27" t="s">
        <v>35</v>
      </c>
      <c r="B18" s="28" t="s">
        <v>8</v>
      </c>
      <c r="C18" s="29" t="s">
        <v>11</v>
      </c>
      <c r="D18" s="29">
        <v>200</v>
      </c>
      <c r="E18" s="21"/>
      <c r="F18" s="24">
        <f t="shared" si="0"/>
        <v>0</v>
      </c>
    </row>
    <row r="19" spans="1:6" ht="26.4" x14ac:dyDescent="0.25">
      <c r="A19" s="27" t="s">
        <v>36</v>
      </c>
      <c r="B19" s="28" t="s">
        <v>9</v>
      </c>
      <c r="C19" s="29" t="s">
        <v>11</v>
      </c>
      <c r="D19" s="29">
        <v>400</v>
      </c>
      <c r="E19" s="21"/>
      <c r="F19" s="24">
        <f t="shared" si="0"/>
        <v>0</v>
      </c>
    </row>
    <row r="20" spans="1:6" ht="39.6" x14ac:dyDescent="0.25">
      <c r="A20" s="27" t="s">
        <v>37</v>
      </c>
      <c r="B20" s="28" t="s">
        <v>13</v>
      </c>
      <c r="C20" s="29" t="s">
        <v>12</v>
      </c>
      <c r="D20" s="29">
        <v>60</v>
      </c>
      <c r="E20" s="21"/>
      <c r="F20" s="31">
        <f t="shared" si="0"/>
        <v>0</v>
      </c>
    </row>
    <row r="21" spans="1:6" x14ac:dyDescent="0.25">
      <c r="A21" s="67" t="s">
        <v>30</v>
      </c>
      <c r="B21" s="67"/>
      <c r="C21" s="67"/>
      <c r="D21" s="67"/>
      <c r="E21" s="67"/>
      <c r="F21" s="32">
        <f>SUM(F13:F20)</f>
        <v>0</v>
      </c>
    </row>
    <row r="22" spans="1:6" x14ac:dyDescent="0.25">
      <c r="A22" s="67" t="s">
        <v>31</v>
      </c>
      <c r="B22" s="67"/>
      <c r="C22" s="67"/>
      <c r="D22" s="67"/>
      <c r="E22" s="67"/>
      <c r="F22" s="26" t="e">
        <f>F21+F11+F8</f>
        <v>#REF!</v>
      </c>
    </row>
    <row r="23" spans="1:6" x14ac:dyDescent="0.25">
      <c r="C23" s="68"/>
      <c r="D23" s="68"/>
    </row>
    <row r="24" spans="1:6" x14ac:dyDescent="0.25">
      <c r="A24" s="69" t="s">
        <v>32</v>
      </c>
      <c r="B24" s="69"/>
      <c r="C24" s="23">
        <v>24</v>
      </c>
    </row>
  </sheetData>
  <mergeCells count="15">
    <mergeCell ref="A21:E21"/>
    <mergeCell ref="A22:E22"/>
    <mergeCell ref="C23:D23"/>
    <mergeCell ref="A24:B24"/>
    <mergeCell ref="A12:F12"/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G12"/>
  <sheetViews>
    <sheetView zoomScale="60" zoomScaleNormal="60" workbookViewId="0">
      <selection activeCell="B18" sqref="B18"/>
    </sheetView>
  </sheetViews>
  <sheetFormatPr defaultColWidth="9.109375" defaultRowHeight="14.4" x14ac:dyDescent="0.3"/>
  <cols>
    <col min="1" max="1" width="48" style="38" customWidth="1"/>
    <col min="2" max="2" width="32" style="35" customWidth="1"/>
    <col min="3" max="3" width="34.77734375" style="35" customWidth="1"/>
    <col min="4" max="4" width="14.5546875" style="35" customWidth="1"/>
    <col min="5" max="107" width="9.109375" style="35"/>
    <col min="108" max="16384" width="9.109375" style="2"/>
  </cols>
  <sheetData>
    <row r="1" spans="1:111" ht="15" customHeight="1" x14ac:dyDescent="0.3">
      <c r="A1" s="39"/>
    </row>
    <row r="2" spans="1:111" x14ac:dyDescent="0.3">
      <c r="A2" s="40"/>
    </row>
    <row r="3" spans="1:111" x14ac:dyDescent="0.3">
      <c r="A3" s="40"/>
    </row>
    <row r="4" spans="1:111" ht="15.6" x14ac:dyDescent="0.3">
      <c r="A4" s="47" t="s">
        <v>44</v>
      </c>
    </row>
    <row r="5" spans="1:111" x14ac:dyDescent="0.3">
      <c r="A5" s="41"/>
    </row>
    <row r="6" spans="1:111" ht="42" customHeight="1" x14ac:dyDescent="0.3">
      <c r="A6" s="48"/>
    </row>
    <row r="7" spans="1:111" ht="78.599999999999994" customHeight="1" x14ac:dyDescent="0.3">
      <c r="A7" s="70" t="s">
        <v>42</v>
      </c>
      <c r="B7" s="70"/>
      <c r="C7" s="70"/>
    </row>
    <row r="8" spans="1:111" ht="51" customHeight="1" thickBot="1" x14ac:dyDescent="0.35">
      <c r="A8" s="46" t="s">
        <v>43</v>
      </c>
    </row>
    <row r="9" spans="1:111" ht="98.4" customHeight="1" thickBot="1" x14ac:dyDescent="0.35">
      <c r="A9" s="36" t="s">
        <v>47</v>
      </c>
      <c r="B9" s="37" t="s">
        <v>45</v>
      </c>
      <c r="C9" s="45" t="s">
        <v>46</v>
      </c>
      <c r="DD9" s="35"/>
      <c r="DE9" s="35"/>
      <c r="DF9" s="35"/>
      <c r="DG9" s="35"/>
    </row>
    <row r="10" spans="1:111" s="44" customFormat="1" ht="52.5" customHeight="1" x14ac:dyDescent="0.3">
      <c r="A10" s="97" t="s">
        <v>125</v>
      </c>
      <c r="B10" s="42">
        <f>'Стуктура цены'!C20</f>
        <v>0</v>
      </c>
      <c r="C10" s="42">
        <f>Таблица1[Стоимость всех оказываемых  услуг руб. в месяц]*24</f>
        <v>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</row>
    <row r="11" spans="1:111" x14ac:dyDescent="0.3">
      <c r="A11" s="100" t="s">
        <v>126</v>
      </c>
      <c r="B11" s="95">
        <f>'Стуктура цены'!C77</f>
        <v>0</v>
      </c>
      <c r="C11" s="96">
        <f>Таблица1[[#Totals],[Стоимость всех оказываемых  услуг руб. в месяц]]*24</f>
        <v>0</v>
      </c>
    </row>
    <row r="12" spans="1:111" s="99" customFormat="1" ht="18" x14ac:dyDescent="0.35">
      <c r="A12" s="101" t="s">
        <v>127</v>
      </c>
      <c r="B12" s="102">
        <f>B10+B11</f>
        <v>0</v>
      </c>
      <c r="C12" s="102">
        <f>C10+C11</f>
        <v>0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</row>
  </sheetData>
  <mergeCells count="1">
    <mergeCell ref="A7:C7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E100"/>
  <sheetViews>
    <sheetView tabSelected="1" zoomScale="70" zoomScaleNormal="70" workbookViewId="0">
      <selection activeCell="K9" sqref="K9"/>
    </sheetView>
  </sheetViews>
  <sheetFormatPr defaultRowHeight="13.8" x14ac:dyDescent="0.25"/>
  <cols>
    <col min="1" max="1" width="5" style="1" customWidth="1"/>
    <col min="2" max="2" width="69.77734375" style="1" customWidth="1"/>
    <col min="3" max="3" width="29.44140625" style="1" customWidth="1"/>
    <col min="4" max="4" width="23.109375" style="1" customWidth="1"/>
    <col min="5" max="5" width="26.109375" style="1" customWidth="1"/>
    <col min="6" max="224" width="9.109375" style="1"/>
    <col min="225" max="225" width="12" style="1" customWidth="1"/>
    <col min="226" max="226" width="43.109375" style="1" customWidth="1"/>
    <col min="227" max="227" width="30.88671875" style="1" customWidth="1"/>
    <col min="228" max="228" width="16.5546875" style="1" customWidth="1"/>
    <col min="229" max="229" width="10.5546875" style="1" customWidth="1"/>
    <col min="230" max="230" width="13.6640625" style="1" customWidth="1"/>
    <col min="231" max="231" width="19.33203125" style="1" customWidth="1"/>
    <col min="232" max="232" width="20.33203125" style="1" customWidth="1"/>
    <col min="233" max="480" width="9.109375" style="1"/>
    <col min="481" max="481" width="12" style="1" customWidth="1"/>
    <col min="482" max="482" width="43.109375" style="1" customWidth="1"/>
    <col min="483" max="483" width="30.88671875" style="1" customWidth="1"/>
    <col min="484" max="484" width="16.5546875" style="1" customWidth="1"/>
    <col min="485" max="485" width="10.5546875" style="1" customWidth="1"/>
    <col min="486" max="486" width="13.6640625" style="1" customWidth="1"/>
    <col min="487" max="487" width="19.33203125" style="1" customWidth="1"/>
    <col min="488" max="488" width="20.33203125" style="1" customWidth="1"/>
    <col min="489" max="736" width="9.109375" style="1"/>
    <col min="737" max="737" width="12" style="1" customWidth="1"/>
    <col min="738" max="738" width="43.109375" style="1" customWidth="1"/>
    <col min="739" max="739" width="30.88671875" style="1" customWidth="1"/>
    <col min="740" max="740" width="16.5546875" style="1" customWidth="1"/>
    <col min="741" max="741" width="10.5546875" style="1" customWidth="1"/>
    <col min="742" max="742" width="13.6640625" style="1" customWidth="1"/>
    <col min="743" max="743" width="19.33203125" style="1" customWidth="1"/>
    <col min="744" max="744" width="20.33203125" style="1" customWidth="1"/>
    <col min="745" max="992" width="9.109375" style="1"/>
    <col min="993" max="993" width="12" style="1" customWidth="1"/>
    <col min="994" max="994" width="43.109375" style="1" customWidth="1"/>
    <col min="995" max="995" width="30.88671875" style="1" customWidth="1"/>
    <col min="996" max="996" width="16.5546875" style="1" customWidth="1"/>
    <col min="997" max="997" width="10.5546875" style="1" customWidth="1"/>
    <col min="998" max="998" width="13.6640625" style="1" customWidth="1"/>
    <col min="999" max="999" width="19.33203125" style="1" customWidth="1"/>
    <col min="1000" max="1000" width="20.33203125" style="1" customWidth="1"/>
    <col min="1001" max="1248" width="9.109375" style="1"/>
    <col min="1249" max="1249" width="12" style="1" customWidth="1"/>
    <col min="1250" max="1250" width="43.109375" style="1" customWidth="1"/>
    <col min="1251" max="1251" width="30.88671875" style="1" customWidth="1"/>
    <col min="1252" max="1252" width="16.5546875" style="1" customWidth="1"/>
    <col min="1253" max="1253" width="10.5546875" style="1" customWidth="1"/>
    <col min="1254" max="1254" width="13.6640625" style="1" customWidth="1"/>
    <col min="1255" max="1255" width="19.33203125" style="1" customWidth="1"/>
    <col min="1256" max="1256" width="20.33203125" style="1" customWidth="1"/>
    <col min="1257" max="1504" width="9.109375" style="1"/>
    <col min="1505" max="1505" width="12" style="1" customWidth="1"/>
    <col min="1506" max="1506" width="43.109375" style="1" customWidth="1"/>
    <col min="1507" max="1507" width="30.88671875" style="1" customWidth="1"/>
    <col min="1508" max="1508" width="16.5546875" style="1" customWidth="1"/>
    <col min="1509" max="1509" width="10.5546875" style="1" customWidth="1"/>
    <col min="1510" max="1510" width="13.6640625" style="1" customWidth="1"/>
    <col min="1511" max="1511" width="19.33203125" style="1" customWidth="1"/>
    <col min="1512" max="1512" width="20.33203125" style="1" customWidth="1"/>
    <col min="1513" max="1760" width="9.109375" style="1"/>
    <col min="1761" max="1761" width="12" style="1" customWidth="1"/>
    <col min="1762" max="1762" width="43.109375" style="1" customWidth="1"/>
    <col min="1763" max="1763" width="30.88671875" style="1" customWidth="1"/>
    <col min="1764" max="1764" width="16.5546875" style="1" customWidth="1"/>
    <col min="1765" max="1765" width="10.5546875" style="1" customWidth="1"/>
    <col min="1766" max="1766" width="13.6640625" style="1" customWidth="1"/>
    <col min="1767" max="1767" width="19.33203125" style="1" customWidth="1"/>
    <col min="1768" max="1768" width="20.33203125" style="1" customWidth="1"/>
    <col min="1769" max="2016" width="9.109375" style="1"/>
    <col min="2017" max="2017" width="12" style="1" customWidth="1"/>
    <col min="2018" max="2018" width="43.109375" style="1" customWidth="1"/>
    <col min="2019" max="2019" width="30.88671875" style="1" customWidth="1"/>
    <col min="2020" max="2020" width="16.5546875" style="1" customWidth="1"/>
    <col min="2021" max="2021" width="10.5546875" style="1" customWidth="1"/>
    <col min="2022" max="2022" width="13.6640625" style="1" customWidth="1"/>
    <col min="2023" max="2023" width="19.33203125" style="1" customWidth="1"/>
    <col min="2024" max="2024" width="20.33203125" style="1" customWidth="1"/>
    <col min="2025" max="2272" width="9.109375" style="1"/>
    <col min="2273" max="2273" width="12" style="1" customWidth="1"/>
    <col min="2274" max="2274" width="43.109375" style="1" customWidth="1"/>
    <col min="2275" max="2275" width="30.88671875" style="1" customWidth="1"/>
    <col min="2276" max="2276" width="16.5546875" style="1" customWidth="1"/>
    <col min="2277" max="2277" width="10.5546875" style="1" customWidth="1"/>
    <col min="2278" max="2278" width="13.6640625" style="1" customWidth="1"/>
    <col min="2279" max="2279" width="19.33203125" style="1" customWidth="1"/>
    <col min="2280" max="2280" width="20.33203125" style="1" customWidth="1"/>
    <col min="2281" max="2528" width="9.109375" style="1"/>
    <col min="2529" max="2529" width="12" style="1" customWidth="1"/>
    <col min="2530" max="2530" width="43.109375" style="1" customWidth="1"/>
    <col min="2531" max="2531" width="30.88671875" style="1" customWidth="1"/>
    <col min="2532" max="2532" width="16.5546875" style="1" customWidth="1"/>
    <col min="2533" max="2533" width="10.5546875" style="1" customWidth="1"/>
    <col min="2534" max="2534" width="13.6640625" style="1" customWidth="1"/>
    <col min="2535" max="2535" width="19.33203125" style="1" customWidth="1"/>
    <col min="2536" max="2536" width="20.33203125" style="1" customWidth="1"/>
    <col min="2537" max="2784" width="9.109375" style="1"/>
    <col min="2785" max="2785" width="12" style="1" customWidth="1"/>
    <col min="2786" max="2786" width="43.109375" style="1" customWidth="1"/>
    <col min="2787" max="2787" width="30.88671875" style="1" customWidth="1"/>
    <col min="2788" max="2788" width="16.5546875" style="1" customWidth="1"/>
    <col min="2789" max="2789" width="10.5546875" style="1" customWidth="1"/>
    <col min="2790" max="2790" width="13.6640625" style="1" customWidth="1"/>
    <col min="2791" max="2791" width="19.33203125" style="1" customWidth="1"/>
    <col min="2792" max="2792" width="20.33203125" style="1" customWidth="1"/>
    <col min="2793" max="3040" width="9.109375" style="1"/>
    <col min="3041" max="3041" width="12" style="1" customWidth="1"/>
    <col min="3042" max="3042" width="43.109375" style="1" customWidth="1"/>
    <col min="3043" max="3043" width="30.88671875" style="1" customWidth="1"/>
    <col min="3044" max="3044" width="16.5546875" style="1" customWidth="1"/>
    <col min="3045" max="3045" width="10.5546875" style="1" customWidth="1"/>
    <col min="3046" max="3046" width="13.6640625" style="1" customWidth="1"/>
    <col min="3047" max="3047" width="19.33203125" style="1" customWidth="1"/>
    <col min="3048" max="3048" width="20.33203125" style="1" customWidth="1"/>
    <col min="3049" max="3296" width="9.109375" style="1"/>
    <col min="3297" max="3297" width="12" style="1" customWidth="1"/>
    <col min="3298" max="3298" width="43.109375" style="1" customWidth="1"/>
    <col min="3299" max="3299" width="30.88671875" style="1" customWidth="1"/>
    <col min="3300" max="3300" width="16.5546875" style="1" customWidth="1"/>
    <col min="3301" max="3301" width="10.5546875" style="1" customWidth="1"/>
    <col min="3302" max="3302" width="13.6640625" style="1" customWidth="1"/>
    <col min="3303" max="3303" width="19.33203125" style="1" customWidth="1"/>
    <col min="3304" max="3304" width="20.33203125" style="1" customWidth="1"/>
    <col min="3305" max="3552" width="9.109375" style="1"/>
    <col min="3553" max="3553" width="12" style="1" customWidth="1"/>
    <col min="3554" max="3554" width="43.109375" style="1" customWidth="1"/>
    <col min="3555" max="3555" width="30.88671875" style="1" customWidth="1"/>
    <col min="3556" max="3556" width="16.5546875" style="1" customWidth="1"/>
    <col min="3557" max="3557" width="10.5546875" style="1" customWidth="1"/>
    <col min="3558" max="3558" width="13.6640625" style="1" customWidth="1"/>
    <col min="3559" max="3559" width="19.33203125" style="1" customWidth="1"/>
    <col min="3560" max="3560" width="20.33203125" style="1" customWidth="1"/>
    <col min="3561" max="3808" width="9.109375" style="1"/>
    <col min="3809" max="3809" width="12" style="1" customWidth="1"/>
    <col min="3810" max="3810" width="43.109375" style="1" customWidth="1"/>
    <col min="3811" max="3811" width="30.88671875" style="1" customWidth="1"/>
    <col min="3812" max="3812" width="16.5546875" style="1" customWidth="1"/>
    <col min="3813" max="3813" width="10.5546875" style="1" customWidth="1"/>
    <col min="3814" max="3814" width="13.6640625" style="1" customWidth="1"/>
    <col min="3815" max="3815" width="19.33203125" style="1" customWidth="1"/>
    <col min="3816" max="3816" width="20.33203125" style="1" customWidth="1"/>
    <col min="3817" max="4064" width="9.109375" style="1"/>
    <col min="4065" max="4065" width="12" style="1" customWidth="1"/>
    <col min="4066" max="4066" width="43.109375" style="1" customWidth="1"/>
    <col min="4067" max="4067" width="30.88671875" style="1" customWidth="1"/>
    <col min="4068" max="4068" width="16.5546875" style="1" customWidth="1"/>
    <col min="4069" max="4069" width="10.5546875" style="1" customWidth="1"/>
    <col min="4070" max="4070" width="13.6640625" style="1" customWidth="1"/>
    <col min="4071" max="4071" width="19.33203125" style="1" customWidth="1"/>
    <col min="4072" max="4072" width="20.33203125" style="1" customWidth="1"/>
    <col min="4073" max="4320" width="9.109375" style="1"/>
    <col min="4321" max="4321" width="12" style="1" customWidth="1"/>
    <col min="4322" max="4322" width="43.109375" style="1" customWidth="1"/>
    <col min="4323" max="4323" width="30.88671875" style="1" customWidth="1"/>
    <col min="4324" max="4324" width="16.5546875" style="1" customWidth="1"/>
    <col min="4325" max="4325" width="10.5546875" style="1" customWidth="1"/>
    <col min="4326" max="4326" width="13.6640625" style="1" customWidth="1"/>
    <col min="4327" max="4327" width="19.33203125" style="1" customWidth="1"/>
    <col min="4328" max="4328" width="20.33203125" style="1" customWidth="1"/>
    <col min="4329" max="4576" width="9.109375" style="1"/>
    <col min="4577" max="4577" width="12" style="1" customWidth="1"/>
    <col min="4578" max="4578" width="43.109375" style="1" customWidth="1"/>
    <col min="4579" max="4579" width="30.88671875" style="1" customWidth="1"/>
    <col min="4580" max="4580" width="16.5546875" style="1" customWidth="1"/>
    <col min="4581" max="4581" width="10.5546875" style="1" customWidth="1"/>
    <col min="4582" max="4582" width="13.6640625" style="1" customWidth="1"/>
    <col min="4583" max="4583" width="19.33203125" style="1" customWidth="1"/>
    <col min="4584" max="4584" width="20.33203125" style="1" customWidth="1"/>
    <col min="4585" max="4832" width="9.109375" style="1"/>
    <col min="4833" max="4833" width="12" style="1" customWidth="1"/>
    <col min="4834" max="4834" width="43.109375" style="1" customWidth="1"/>
    <col min="4835" max="4835" width="30.88671875" style="1" customWidth="1"/>
    <col min="4836" max="4836" width="16.5546875" style="1" customWidth="1"/>
    <col min="4837" max="4837" width="10.5546875" style="1" customWidth="1"/>
    <col min="4838" max="4838" width="13.6640625" style="1" customWidth="1"/>
    <col min="4839" max="4839" width="19.33203125" style="1" customWidth="1"/>
    <col min="4840" max="4840" width="20.33203125" style="1" customWidth="1"/>
    <col min="4841" max="5088" width="9.109375" style="1"/>
    <col min="5089" max="5089" width="12" style="1" customWidth="1"/>
    <col min="5090" max="5090" width="43.109375" style="1" customWidth="1"/>
    <col min="5091" max="5091" width="30.88671875" style="1" customWidth="1"/>
    <col min="5092" max="5092" width="16.5546875" style="1" customWidth="1"/>
    <col min="5093" max="5093" width="10.5546875" style="1" customWidth="1"/>
    <col min="5094" max="5094" width="13.6640625" style="1" customWidth="1"/>
    <col min="5095" max="5095" width="19.33203125" style="1" customWidth="1"/>
    <col min="5096" max="5096" width="20.33203125" style="1" customWidth="1"/>
    <col min="5097" max="5344" width="9.109375" style="1"/>
    <col min="5345" max="5345" width="12" style="1" customWidth="1"/>
    <col min="5346" max="5346" width="43.109375" style="1" customWidth="1"/>
    <col min="5347" max="5347" width="30.88671875" style="1" customWidth="1"/>
    <col min="5348" max="5348" width="16.5546875" style="1" customWidth="1"/>
    <col min="5349" max="5349" width="10.5546875" style="1" customWidth="1"/>
    <col min="5350" max="5350" width="13.6640625" style="1" customWidth="1"/>
    <col min="5351" max="5351" width="19.33203125" style="1" customWidth="1"/>
    <col min="5352" max="5352" width="20.33203125" style="1" customWidth="1"/>
    <col min="5353" max="5600" width="9.109375" style="1"/>
    <col min="5601" max="5601" width="12" style="1" customWidth="1"/>
    <col min="5602" max="5602" width="43.109375" style="1" customWidth="1"/>
    <col min="5603" max="5603" width="30.88671875" style="1" customWidth="1"/>
    <col min="5604" max="5604" width="16.5546875" style="1" customWidth="1"/>
    <col min="5605" max="5605" width="10.5546875" style="1" customWidth="1"/>
    <col min="5606" max="5606" width="13.6640625" style="1" customWidth="1"/>
    <col min="5607" max="5607" width="19.33203125" style="1" customWidth="1"/>
    <col min="5608" max="5608" width="20.33203125" style="1" customWidth="1"/>
    <col min="5609" max="5856" width="9.109375" style="1"/>
    <col min="5857" max="5857" width="12" style="1" customWidth="1"/>
    <col min="5858" max="5858" width="43.109375" style="1" customWidth="1"/>
    <col min="5859" max="5859" width="30.88671875" style="1" customWidth="1"/>
    <col min="5860" max="5860" width="16.5546875" style="1" customWidth="1"/>
    <col min="5861" max="5861" width="10.5546875" style="1" customWidth="1"/>
    <col min="5862" max="5862" width="13.6640625" style="1" customWidth="1"/>
    <col min="5863" max="5863" width="19.33203125" style="1" customWidth="1"/>
    <col min="5864" max="5864" width="20.33203125" style="1" customWidth="1"/>
    <col min="5865" max="6112" width="9.109375" style="1"/>
    <col min="6113" max="6113" width="12" style="1" customWidth="1"/>
    <col min="6114" max="6114" width="43.109375" style="1" customWidth="1"/>
    <col min="6115" max="6115" width="30.88671875" style="1" customWidth="1"/>
    <col min="6116" max="6116" width="16.5546875" style="1" customWidth="1"/>
    <col min="6117" max="6117" width="10.5546875" style="1" customWidth="1"/>
    <col min="6118" max="6118" width="13.6640625" style="1" customWidth="1"/>
    <col min="6119" max="6119" width="19.33203125" style="1" customWidth="1"/>
    <col min="6120" max="6120" width="20.33203125" style="1" customWidth="1"/>
    <col min="6121" max="6368" width="9.109375" style="1"/>
    <col min="6369" max="6369" width="12" style="1" customWidth="1"/>
    <col min="6370" max="6370" width="43.109375" style="1" customWidth="1"/>
    <col min="6371" max="6371" width="30.88671875" style="1" customWidth="1"/>
    <col min="6372" max="6372" width="16.5546875" style="1" customWidth="1"/>
    <col min="6373" max="6373" width="10.5546875" style="1" customWidth="1"/>
    <col min="6374" max="6374" width="13.6640625" style="1" customWidth="1"/>
    <col min="6375" max="6375" width="19.33203125" style="1" customWidth="1"/>
    <col min="6376" max="6376" width="20.33203125" style="1" customWidth="1"/>
    <col min="6377" max="6624" width="9.109375" style="1"/>
    <col min="6625" max="6625" width="12" style="1" customWidth="1"/>
    <col min="6626" max="6626" width="43.109375" style="1" customWidth="1"/>
    <col min="6627" max="6627" width="30.88671875" style="1" customWidth="1"/>
    <col min="6628" max="6628" width="16.5546875" style="1" customWidth="1"/>
    <col min="6629" max="6629" width="10.5546875" style="1" customWidth="1"/>
    <col min="6630" max="6630" width="13.6640625" style="1" customWidth="1"/>
    <col min="6631" max="6631" width="19.33203125" style="1" customWidth="1"/>
    <col min="6632" max="6632" width="20.33203125" style="1" customWidth="1"/>
    <col min="6633" max="6880" width="9.109375" style="1"/>
    <col min="6881" max="6881" width="12" style="1" customWidth="1"/>
    <col min="6882" max="6882" width="43.109375" style="1" customWidth="1"/>
    <col min="6883" max="6883" width="30.88671875" style="1" customWidth="1"/>
    <col min="6884" max="6884" width="16.5546875" style="1" customWidth="1"/>
    <col min="6885" max="6885" width="10.5546875" style="1" customWidth="1"/>
    <col min="6886" max="6886" width="13.6640625" style="1" customWidth="1"/>
    <col min="6887" max="6887" width="19.33203125" style="1" customWidth="1"/>
    <col min="6888" max="6888" width="20.33203125" style="1" customWidth="1"/>
    <col min="6889" max="7136" width="9.109375" style="1"/>
    <col min="7137" max="7137" width="12" style="1" customWidth="1"/>
    <col min="7138" max="7138" width="43.109375" style="1" customWidth="1"/>
    <col min="7139" max="7139" width="30.88671875" style="1" customWidth="1"/>
    <col min="7140" max="7140" width="16.5546875" style="1" customWidth="1"/>
    <col min="7141" max="7141" width="10.5546875" style="1" customWidth="1"/>
    <col min="7142" max="7142" width="13.6640625" style="1" customWidth="1"/>
    <col min="7143" max="7143" width="19.33203125" style="1" customWidth="1"/>
    <col min="7144" max="7144" width="20.33203125" style="1" customWidth="1"/>
    <col min="7145" max="7392" width="9.109375" style="1"/>
    <col min="7393" max="7393" width="12" style="1" customWidth="1"/>
    <col min="7394" max="7394" width="43.109375" style="1" customWidth="1"/>
    <col min="7395" max="7395" width="30.88671875" style="1" customWidth="1"/>
    <col min="7396" max="7396" width="16.5546875" style="1" customWidth="1"/>
    <col min="7397" max="7397" width="10.5546875" style="1" customWidth="1"/>
    <col min="7398" max="7398" width="13.6640625" style="1" customWidth="1"/>
    <col min="7399" max="7399" width="19.33203125" style="1" customWidth="1"/>
    <col min="7400" max="7400" width="20.33203125" style="1" customWidth="1"/>
    <col min="7401" max="7648" width="9.109375" style="1"/>
    <col min="7649" max="7649" width="12" style="1" customWidth="1"/>
    <col min="7650" max="7650" width="43.109375" style="1" customWidth="1"/>
    <col min="7651" max="7651" width="30.88671875" style="1" customWidth="1"/>
    <col min="7652" max="7652" width="16.5546875" style="1" customWidth="1"/>
    <col min="7653" max="7653" width="10.5546875" style="1" customWidth="1"/>
    <col min="7654" max="7654" width="13.6640625" style="1" customWidth="1"/>
    <col min="7655" max="7655" width="19.33203125" style="1" customWidth="1"/>
    <col min="7656" max="7656" width="20.33203125" style="1" customWidth="1"/>
    <col min="7657" max="7904" width="9.109375" style="1"/>
    <col min="7905" max="7905" width="12" style="1" customWidth="1"/>
    <col min="7906" max="7906" width="43.109375" style="1" customWidth="1"/>
    <col min="7907" max="7907" width="30.88671875" style="1" customWidth="1"/>
    <col min="7908" max="7908" width="16.5546875" style="1" customWidth="1"/>
    <col min="7909" max="7909" width="10.5546875" style="1" customWidth="1"/>
    <col min="7910" max="7910" width="13.6640625" style="1" customWidth="1"/>
    <col min="7911" max="7911" width="19.33203125" style="1" customWidth="1"/>
    <col min="7912" max="7912" width="20.33203125" style="1" customWidth="1"/>
    <col min="7913" max="8160" width="9.109375" style="1"/>
    <col min="8161" max="8161" width="12" style="1" customWidth="1"/>
    <col min="8162" max="8162" width="43.109375" style="1" customWidth="1"/>
    <col min="8163" max="8163" width="30.88671875" style="1" customWidth="1"/>
    <col min="8164" max="8164" width="16.5546875" style="1" customWidth="1"/>
    <col min="8165" max="8165" width="10.5546875" style="1" customWidth="1"/>
    <col min="8166" max="8166" width="13.6640625" style="1" customWidth="1"/>
    <col min="8167" max="8167" width="19.33203125" style="1" customWidth="1"/>
    <col min="8168" max="8168" width="20.33203125" style="1" customWidth="1"/>
    <col min="8169" max="8416" width="9.109375" style="1"/>
    <col min="8417" max="8417" width="12" style="1" customWidth="1"/>
    <col min="8418" max="8418" width="43.109375" style="1" customWidth="1"/>
    <col min="8419" max="8419" width="30.88671875" style="1" customWidth="1"/>
    <col min="8420" max="8420" width="16.5546875" style="1" customWidth="1"/>
    <col min="8421" max="8421" width="10.5546875" style="1" customWidth="1"/>
    <col min="8422" max="8422" width="13.6640625" style="1" customWidth="1"/>
    <col min="8423" max="8423" width="19.33203125" style="1" customWidth="1"/>
    <col min="8424" max="8424" width="20.33203125" style="1" customWidth="1"/>
    <col min="8425" max="8672" width="9.109375" style="1"/>
    <col min="8673" max="8673" width="12" style="1" customWidth="1"/>
    <col min="8674" max="8674" width="43.109375" style="1" customWidth="1"/>
    <col min="8675" max="8675" width="30.88671875" style="1" customWidth="1"/>
    <col min="8676" max="8676" width="16.5546875" style="1" customWidth="1"/>
    <col min="8677" max="8677" width="10.5546875" style="1" customWidth="1"/>
    <col min="8678" max="8678" width="13.6640625" style="1" customWidth="1"/>
    <col min="8679" max="8679" width="19.33203125" style="1" customWidth="1"/>
    <col min="8680" max="8680" width="20.33203125" style="1" customWidth="1"/>
    <col min="8681" max="8928" width="9.109375" style="1"/>
    <col min="8929" max="8929" width="12" style="1" customWidth="1"/>
    <col min="8930" max="8930" width="43.109375" style="1" customWidth="1"/>
    <col min="8931" max="8931" width="30.88671875" style="1" customWidth="1"/>
    <col min="8932" max="8932" width="16.5546875" style="1" customWidth="1"/>
    <col min="8933" max="8933" width="10.5546875" style="1" customWidth="1"/>
    <col min="8934" max="8934" width="13.6640625" style="1" customWidth="1"/>
    <col min="8935" max="8935" width="19.33203125" style="1" customWidth="1"/>
    <col min="8936" max="8936" width="20.33203125" style="1" customWidth="1"/>
    <col min="8937" max="9184" width="9.109375" style="1"/>
    <col min="9185" max="9185" width="12" style="1" customWidth="1"/>
    <col min="9186" max="9186" width="43.109375" style="1" customWidth="1"/>
    <col min="9187" max="9187" width="30.88671875" style="1" customWidth="1"/>
    <col min="9188" max="9188" width="16.5546875" style="1" customWidth="1"/>
    <col min="9189" max="9189" width="10.5546875" style="1" customWidth="1"/>
    <col min="9190" max="9190" width="13.6640625" style="1" customWidth="1"/>
    <col min="9191" max="9191" width="19.33203125" style="1" customWidth="1"/>
    <col min="9192" max="9192" width="20.33203125" style="1" customWidth="1"/>
    <col min="9193" max="9440" width="9.109375" style="1"/>
    <col min="9441" max="9441" width="12" style="1" customWidth="1"/>
    <col min="9442" max="9442" width="43.109375" style="1" customWidth="1"/>
    <col min="9443" max="9443" width="30.88671875" style="1" customWidth="1"/>
    <col min="9444" max="9444" width="16.5546875" style="1" customWidth="1"/>
    <col min="9445" max="9445" width="10.5546875" style="1" customWidth="1"/>
    <col min="9446" max="9446" width="13.6640625" style="1" customWidth="1"/>
    <col min="9447" max="9447" width="19.33203125" style="1" customWidth="1"/>
    <col min="9448" max="9448" width="20.33203125" style="1" customWidth="1"/>
    <col min="9449" max="9696" width="9.109375" style="1"/>
    <col min="9697" max="9697" width="12" style="1" customWidth="1"/>
    <col min="9698" max="9698" width="43.109375" style="1" customWidth="1"/>
    <col min="9699" max="9699" width="30.88671875" style="1" customWidth="1"/>
    <col min="9700" max="9700" width="16.5546875" style="1" customWidth="1"/>
    <col min="9701" max="9701" width="10.5546875" style="1" customWidth="1"/>
    <col min="9702" max="9702" width="13.6640625" style="1" customWidth="1"/>
    <col min="9703" max="9703" width="19.33203125" style="1" customWidth="1"/>
    <col min="9704" max="9704" width="20.33203125" style="1" customWidth="1"/>
    <col min="9705" max="9952" width="9.109375" style="1"/>
    <col min="9953" max="9953" width="12" style="1" customWidth="1"/>
    <col min="9954" max="9954" width="43.109375" style="1" customWidth="1"/>
    <col min="9955" max="9955" width="30.88671875" style="1" customWidth="1"/>
    <col min="9956" max="9956" width="16.5546875" style="1" customWidth="1"/>
    <col min="9957" max="9957" width="10.5546875" style="1" customWidth="1"/>
    <col min="9958" max="9958" width="13.6640625" style="1" customWidth="1"/>
    <col min="9959" max="9959" width="19.33203125" style="1" customWidth="1"/>
    <col min="9960" max="9960" width="20.33203125" style="1" customWidth="1"/>
    <col min="9961" max="10208" width="9.109375" style="1"/>
    <col min="10209" max="10209" width="12" style="1" customWidth="1"/>
    <col min="10210" max="10210" width="43.109375" style="1" customWidth="1"/>
    <col min="10211" max="10211" width="30.88671875" style="1" customWidth="1"/>
    <col min="10212" max="10212" width="16.5546875" style="1" customWidth="1"/>
    <col min="10213" max="10213" width="10.5546875" style="1" customWidth="1"/>
    <col min="10214" max="10214" width="13.6640625" style="1" customWidth="1"/>
    <col min="10215" max="10215" width="19.33203125" style="1" customWidth="1"/>
    <col min="10216" max="10216" width="20.33203125" style="1" customWidth="1"/>
    <col min="10217" max="10464" width="9.109375" style="1"/>
    <col min="10465" max="10465" width="12" style="1" customWidth="1"/>
    <col min="10466" max="10466" width="43.109375" style="1" customWidth="1"/>
    <col min="10467" max="10467" width="30.88671875" style="1" customWidth="1"/>
    <col min="10468" max="10468" width="16.5546875" style="1" customWidth="1"/>
    <col min="10469" max="10469" width="10.5546875" style="1" customWidth="1"/>
    <col min="10470" max="10470" width="13.6640625" style="1" customWidth="1"/>
    <col min="10471" max="10471" width="19.33203125" style="1" customWidth="1"/>
    <col min="10472" max="10472" width="20.33203125" style="1" customWidth="1"/>
    <col min="10473" max="10720" width="9.109375" style="1"/>
    <col min="10721" max="10721" width="12" style="1" customWidth="1"/>
    <col min="10722" max="10722" width="43.109375" style="1" customWidth="1"/>
    <col min="10723" max="10723" width="30.88671875" style="1" customWidth="1"/>
    <col min="10724" max="10724" width="16.5546875" style="1" customWidth="1"/>
    <col min="10725" max="10725" width="10.5546875" style="1" customWidth="1"/>
    <col min="10726" max="10726" width="13.6640625" style="1" customWidth="1"/>
    <col min="10727" max="10727" width="19.33203125" style="1" customWidth="1"/>
    <col min="10728" max="10728" width="20.33203125" style="1" customWidth="1"/>
    <col min="10729" max="10976" width="9.109375" style="1"/>
    <col min="10977" max="10977" width="12" style="1" customWidth="1"/>
    <col min="10978" max="10978" width="43.109375" style="1" customWidth="1"/>
    <col min="10979" max="10979" width="30.88671875" style="1" customWidth="1"/>
    <col min="10980" max="10980" width="16.5546875" style="1" customWidth="1"/>
    <col min="10981" max="10981" width="10.5546875" style="1" customWidth="1"/>
    <col min="10982" max="10982" width="13.6640625" style="1" customWidth="1"/>
    <col min="10983" max="10983" width="19.33203125" style="1" customWidth="1"/>
    <col min="10984" max="10984" width="20.33203125" style="1" customWidth="1"/>
    <col min="10985" max="11232" width="9.109375" style="1"/>
    <col min="11233" max="11233" width="12" style="1" customWidth="1"/>
    <col min="11234" max="11234" width="43.109375" style="1" customWidth="1"/>
    <col min="11235" max="11235" width="30.88671875" style="1" customWidth="1"/>
    <col min="11236" max="11236" width="16.5546875" style="1" customWidth="1"/>
    <col min="11237" max="11237" width="10.5546875" style="1" customWidth="1"/>
    <col min="11238" max="11238" width="13.6640625" style="1" customWidth="1"/>
    <col min="11239" max="11239" width="19.33203125" style="1" customWidth="1"/>
    <col min="11240" max="11240" width="20.33203125" style="1" customWidth="1"/>
    <col min="11241" max="11488" width="9.109375" style="1"/>
    <col min="11489" max="11489" width="12" style="1" customWidth="1"/>
    <col min="11490" max="11490" width="43.109375" style="1" customWidth="1"/>
    <col min="11491" max="11491" width="30.88671875" style="1" customWidth="1"/>
    <col min="11492" max="11492" width="16.5546875" style="1" customWidth="1"/>
    <col min="11493" max="11493" width="10.5546875" style="1" customWidth="1"/>
    <col min="11494" max="11494" width="13.6640625" style="1" customWidth="1"/>
    <col min="11495" max="11495" width="19.33203125" style="1" customWidth="1"/>
    <col min="11496" max="11496" width="20.33203125" style="1" customWidth="1"/>
    <col min="11497" max="11744" width="9.109375" style="1"/>
    <col min="11745" max="11745" width="12" style="1" customWidth="1"/>
    <col min="11746" max="11746" width="43.109375" style="1" customWidth="1"/>
    <col min="11747" max="11747" width="30.88671875" style="1" customWidth="1"/>
    <col min="11748" max="11748" width="16.5546875" style="1" customWidth="1"/>
    <col min="11749" max="11749" width="10.5546875" style="1" customWidth="1"/>
    <col min="11750" max="11750" width="13.6640625" style="1" customWidth="1"/>
    <col min="11751" max="11751" width="19.33203125" style="1" customWidth="1"/>
    <col min="11752" max="11752" width="20.33203125" style="1" customWidth="1"/>
    <col min="11753" max="12000" width="9.109375" style="1"/>
    <col min="12001" max="12001" width="12" style="1" customWidth="1"/>
    <col min="12002" max="12002" width="43.109375" style="1" customWidth="1"/>
    <col min="12003" max="12003" width="30.88671875" style="1" customWidth="1"/>
    <col min="12004" max="12004" width="16.5546875" style="1" customWidth="1"/>
    <col min="12005" max="12005" width="10.5546875" style="1" customWidth="1"/>
    <col min="12006" max="12006" width="13.6640625" style="1" customWidth="1"/>
    <col min="12007" max="12007" width="19.33203125" style="1" customWidth="1"/>
    <col min="12008" max="12008" width="20.33203125" style="1" customWidth="1"/>
    <col min="12009" max="12256" width="9.109375" style="1"/>
    <col min="12257" max="12257" width="12" style="1" customWidth="1"/>
    <col min="12258" max="12258" width="43.109375" style="1" customWidth="1"/>
    <col min="12259" max="12259" width="30.88671875" style="1" customWidth="1"/>
    <col min="12260" max="12260" width="16.5546875" style="1" customWidth="1"/>
    <col min="12261" max="12261" width="10.5546875" style="1" customWidth="1"/>
    <col min="12262" max="12262" width="13.6640625" style="1" customWidth="1"/>
    <col min="12263" max="12263" width="19.33203125" style="1" customWidth="1"/>
    <col min="12264" max="12264" width="20.33203125" style="1" customWidth="1"/>
    <col min="12265" max="12512" width="9.109375" style="1"/>
    <col min="12513" max="12513" width="12" style="1" customWidth="1"/>
    <col min="12514" max="12514" width="43.109375" style="1" customWidth="1"/>
    <col min="12515" max="12515" width="30.88671875" style="1" customWidth="1"/>
    <col min="12516" max="12516" width="16.5546875" style="1" customWidth="1"/>
    <col min="12517" max="12517" width="10.5546875" style="1" customWidth="1"/>
    <col min="12518" max="12518" width="13.6640625" style="1" customWidth="1"/>
    <col min="12519" max="12519" width="19.33203125" style="1" customWidth="1"/>
    <col min="12520" max="12520" width="20.33203125" style="1" customWidth="1"/>
    <col min="12521" max="12768" width="9.109375" style="1"/>
    <col min="12769" max="12769" width="12" style="1" customWidth="1"/>
    <col min="12770" max="12770" width="43.109375" style="1" customWidth="1"/>
    <col min="12771" max="12771" width="30.88671875" style="1" customWidth="1"/>
    <col min="12772" max="12772" width="16.5546875" style="1" customWidth="1"/>
    <col min="12773" max="12773" width="10.5546875" style="1" customWidth="1"/>
    <col min="12774" max="12774" width="13.6640625" style="1" customWidth="1"/>
    <col min="12775" max="12775" width="19.33203125" style="1" customWidth="1"/>
    <col min="12776" max="12776" width="20.33203125" style="1" customWidth="1"/>
    <col min="12777" max="13024" width="9.109375" style="1"/>
    <col min="13025" max="13025" width="12" style="1" customWidth="1"/>
    <col min="13026" max="13026" width="43.109375" style="1" customWidth="1"/>
    <col min="13027" max="13027" width="30.88671875" style="1" customWidth="1"/>
    <col min="13028" max="13028" width="16.5546875" style="1" customWidth="1"/>
    <col min="13029" max="13029" width="10.5546875" style="1" customWidth="1"/>
    <col min="13030" max="13030" width="13.6640625" style="1" customWidth="1"/>
    <col min="13031" max="13031" width="19.33203125" style="1" customWidth="1"/>
    <col min="13032" max="13032" width="20.33203125" style="1" customWidth="1"/>
    <col min="13033" max="13280" width="9.109375" style="1"/>
    <col min="13281" max="13281" width="12" style="1" customWidth="1"/>
    <col min="13282" max="13282" width="43.109375" style="1" customWidth="1"/>
    <col min="13283" max="13283" width="30.88671875" style="1" customWidth="1"/>
    <col min="13284" max="13284" width="16.5546875" style="1" customWidth="1"/>
    <col min="13285" max="13285" width="10.5546875" style="1" customWidth="1"/>
    <col min="13286" max="13286" width="13.6640625" style="1" customWidth="1"/>
    <col min="13287" max="13287" width="19.33203125" style="1" customWidth="1"/>
    <col min="13288" max="13288" width="20.33203125" style="1" customWidth="1"/>
    <col min="13289" max="13536" width="9.109375" style="1"/>
    <col min="13537" max="13537" width="12" style="1" customWidth="1"/>
    <col min="13538" max="13538" width="43.109375" style="1" customWidth="1"/>
    <col min="13539" max="13539" width="30.88671875" style="1" customWidth="1"/>
    <col min="13540" max="13540" width="16.5546875" style="1" customWidth="1"/>
    <col min="13541" max="13541" width="10.5546875" style="1" customWidth="1"/>
    <col min="13542" max="13542" width="13.6640625" style="1" customWidth="1"/>
    <col min="13543" max="13543" width="19.33203125" style="1" customWidth="1"/>
    <col min="13544" max="13544" width="20.33203125" style="1" customWidth="1"/>
    <col min="13545" max="13792" width="9.109375" style="1"/>
    <col min="13793" max="13793" width="12" style="1" customWidth="1"/>
    <col min="13794" max="13794" width="43.109375" style="1" customWidth="1"/>
    <col min="13795" max="13795" width="30.88671875" style="1" customWidth="1"/>
    <col min="13796" max="13796" width="16.5546875" style="1" customWidth="1"/>
    <col min="13797" max="13797" width="10.5546875" style="1" customWidth="1"/>
    <col min="13798" max="13798" width="13.6640625" style="1" customWidth="1"/>
    <col min="13799" max="13799" width="19.33203125" style="1" customWidth="1"/>
    <col min="13800" max="13800" width="20.33203125" style="1" customWidth="1"/>
    <col min="13801" max="14048" width="9.109375" style="1"/>
    <col min="14049" max="14049" width="12" style="1" customWidth="1"/>
    <col min="14050" max="14050" width="43.109375" style="1" customWidth="1"/>
    <col min="14051" max="14051" width="30.88671875" style="1" customWidth="1"/>
    <col min="14052" max="14052" width="16.5546875" style="1" customWidth="1"/>
    <col min="14053" max="14053" width="10.5546875" style="1" customWidth="1"/>
    <col min="14054" max="14054" width="13.6640625" style="1" customWidth="1"/>
    <col min="14055" max="14055" width="19.33203125" style="1" customWidth="1"/>
    <col min="14056" max="14056" width="20.33203125" style="1" customWidth="1"/>
    <col min="14057" max="14304" width="9.109375" style="1"/>
    <col min="14305" max="14305" width="12" style="1" customWidth="1"/>
    <col min="14306" max="14306" width="43.109375" style="1" customWidth="1"/>
    <col min="14307" max="14307" width="30.88671875" style="1" customWidth="1"/>
    <col min="14308" max="14308" width="16.5546875" style="1" customWidth="1"/>
    <col min="14309" max="14309" width="10.5546875" style="1" customWidth="1"/>
    <col min="14310" max="14310" width="13.6640625" style="1" customWidth="1"/>
    <col min="14311" max="14311" width="19.33203125" style="1" customWidth="1"/>
    <col min="14312" max="14312" width="20.33203125" style="1" customWidth="1"/>
    <col min="14313" max="14560" width="9.109375" style="1"/>
    <col min="14561" max="14561" width="12" style="1" customWidth="1"/>
    <col min="14562" max="14562" width="43.109375" style="1" customWidth="1"/>
    <col min="14563" max="14563" width="30.88671875" style="1" customWidth="1"/>
    <col min="14564" max="14564" width="16.5546875" style="1" customWidth="1"/>
    <col min="14565" max="14565" width="10.5546875" style="1" customWidth="1"/>
    <col min="14566" max="14566" width="13.6640625" style="1" customWidth="1"/>
    <col min="14567" max="14567" width="19.33203125" style="1" customWidth="1"/>
    <col min="14568" max="14568" width="20.33203125" style="1" customWidth="1"/>
    <col min="14569" max="14816" width="9.109375" style="1"/>
    <col min="14817" max="14817" width="12" style="1" customWidth="1"/>
    <col min="14818" max="14818" width="43.109375" style="1" customWidth="1"/>
    <col min="14819" max="14819" width="30.88671875" style="1" customWidth="1"/>
    <col min="14820" max="14820" width="16.5546875" style="1" customWidth="1"/>
    <col min="14821" max="14821" width="10.5546875" style="1" customWidth="1"/>
    <col min="14822" max="14822" width="13.6640625" style="1" customWidth="1"/>
    <col min="14823" max="14823" width="19.33203125" style="1" customWidth="1"/>
    <col min="14824" max="14824" width="20.33203125" style="1" customWidth="1"/>
    <col min="14825" max="15072" width="9.109375" style="1"/>
    <col min="15073" max="15073" width="12" style="1" customWidth="1"/>
    <col min="15074" max="15074" width="43.109375" style="1" customWidth="1"/>
    <col min="15075" max="15075" width="30.88671875" style="1" customWidth="1"/>
    <col min="15076" max="15076" width="16.5546875" style="1" customWidth="1"/>
    <col min="15077" max="15077" width="10.5546875" style="1" customWidth="1"/>
    <col min="15078" max="15078" width="13.6640625" style="1" customWidth="1"/>
    <col min="15079" max="15079" width="19.33203125" style="1" customWidth="1"/>
    <col min="15080" max="15080" width="20.33203125" style="1" customWidth="1"/>
    <col min="15081" max="15328" width="9.109375" style="1"/>
    <col min="15329" max="15329" width="12" style="1" customWidth="1"/>
    <col min="15330" max="15330" width="43.109375" style="1" customWidth="1"/>
    <col min="15331" max="15331" width="30.88671875" style="1" customWidth="1"/>
    <col min="15332" max="15332" width="16.5546875" style="1" customWidth="1"/>
    <col min="15333" max="15333" width="10.5546875" style="1" customWidth="1"/>
    <col min="15334" max="15334" width="13.6640625" style="1" customWidth="1"/>
    <col min="15335" max="15335" width="19.33203125" style="1" customWidth="1"/>
    <col min="15336" max="15336" width="20.33203125" style="1" customWidth="1"/>
    <col min="15337" max="15584" width="9.109375" style="1"/>
    <col min="15585" max="15585" width="12" style="1" customWidth="1"/>
    <col min="15586" max="15586" width="43.109375" style="1" customWidth="1"/>
    <col min="15587" max="15587" width="30.88671875" style="1" customWidth="1"/>
    <col min="15588" max="15588" width="16.5546875" style="1" customWidth="1"/>
    <col min="15589" max="15589" width="10.5546875" style="1" customWidth="1"/>
    <col min="15590" max="15590" width="13.6640625" style="1" customWidth="1"/>
    <col min="15591" max="15591" width="19.33203125" style="1" customWidth="1"/>
    <col min="15592" max="15592" width="20.33203125" style="1" customWidth="1"/>
    <col min="15593" max="15840" width="9.109375" style="1"/>
    <col min="15841" max="15841" width="12" style="1" customWidth="1"/>
    <col min="15842" max="15842" width="43.109375" style="1" customWidth="1"/>
    <col min="15843" max="15843" width="30.88671875" style="1" customWidth="1"/>
    <col min="15844" max="15844" width="16.5546875" style="1" customWidth="1"/>
    <col min="15845" max="15845" width="10.5546875" style="1" customWidth="1"/>
    <col min="15846" max="15846" width="13.6640625" style="1" customWidth="1"/>
    <col min="15847" max="15847" width="19.33203125" style="1" customWidth="1"/>
    <col min="15848" max="15848" width="20.33203125" style="1" customWidth="1"/>
    <col min="15849" max="16096" width="9.109375" style="1"/>
    <col min="16097" max="16097" width="12" style="1" customWidth="1"/>
    <col min="16098" max="16098" width="43.109375" style="1" customWidth="1"/>
    <col min="16099" max="16099" width="30.88671875" style="1" customWidth="1"/>
    <col min="16100" max="16100" width="16.5546875" style="1" customWidth="1"/>
    <col min="16101" max="16101" width="10.5546875" style="1" customWidth="1"/>
    <col min="16102" max="16102" width="13.6640625" style="1" customWidth="1"/>
    <col min="16103" max="16103" width="19.33203125" style="1" customWidth="1"/>
    <col min="16104" max="16104" width="20.33203125" style="1" customWidth="1"/>
    <col min="16105" max="16363" width="9.109375" style="1"/>
    <col min="16364" max="16384" width="9.109375" style="1" customWidth="1"/>
  </cols>
  <sheetData>
    <row r="1" spans="1:3" x14ac:dyDescent="0.25">
      <c r="B1" s="71" t="s">
        <v>50</v>
      </c>
    </row>
    <row r="3" spans="1:3" ht="34.5" customHeight="1" x14ac:dyDescent="0.25">
      <c r="A3" s="72" t="s">
        <v>48</v>
      </c>
      <c r="B3" s="72" t="s">
        <v>49</v>
      </c>
      <c r="C3" s="88" t="s">
        <v>122</v>
      </c>
    </row>
    <row r="4" spans="1:3" ht="24" x14ac:dyDescent="0.25">
      <c r="A4" s="73">
        <v>1</v>
      </c>
      <c r="B4" s="74" t="s">
        <v>51</v>
      </c>
      <c r="C4" s="78"/>
    </row>
    <row r="5" spans="1:3" ht="48" x14ac:dyDescent="0.25">
      <c r="A5" s="73">
        <v>2</v>
      </c>
      <c r="B5" s="74" t="s">
        <v>52</v>
      </c>
      <c r="C5" s="78"/>
    </row>
    <row r="6" spans="1:3" ht="36" x14ac:dyDescent="0.25">
      <c r="A6" s="73">
        <v>3</v>
      </c>
      <c r="B6" s="75" t="s">
        <v>53</v>
      </c>
      <c r="C6" s="78"/>
    </row>
    <row r="7" spans="1:3" ht="79.5" customHeight="1" x14ac:dyDescent="0.25">
      <c r="A7" s="73">
        <v>4</v>
      </c>
      <c r="B7" s="75" t="s">
        <v>54</v>
      </c>
      <c r="C7" s="78"/>
    </row>
    <row r="8" spans="1:3" ht="39.75" customHeight="1" x14ac:dyDescent="0.25">
      <c r="A8" s="73">
        <v>5</v>
      </c>
      <c r="B8" s="75" t="s">
        <v>55</v>
      </c>
      <c r="C8" s="78"/>
    </row>
    <row r="9" spans="1:3" ht="37.200000000000003" customHeight="1" x14ac:dyDescent="0.25">
      <c r="A9" s="73">
        <v>6</v>
      </c>
      <c r="B9" s="75" t="s">
        <v>56</v>
      </c>
      <c r="C9" s="78"/>
    </row>
    <row r="10" spans="1:3" ht="28.5" customHeight="1" x14ac:dyDescent="0.25">
      <c r="A10" s="73">
        <v>7</v>
      </c>
      <c r="B10" s="75" t="s">
        <v>57</v>
      </c>
      <c r="C10" s="78"/>
    </row>
    <row r="11" spans="1:3" ht="51.6" customHeight="1" x14ac:dyDescent="0.25">
      <c r="A11" s="73">
        <v>8</v>
      </c>
      <c r="B11" s="75" t="s">
        <v>58</v>
      </c>
      <c r="C11" s="78"/>
    </row>
    <row r="12" spans="1:3" x14ac:dyDescent="0.25">
      <c r="A12" s="73">
        <v>9</v>
      </c>
      <c r="B12" s="75" t="s">
        <v>59</v>
      </c>
      <c r="C12" s="78"/>
    </row>
    <row r="13" spans="1:3" x14ac:dyDescent="0.25">
      <c r="A13" s="73">
        <v>10</v>
      </c>
      <c r="B13" s="75" t="s">
        <v>60</v>
      </c>
      <c r="C13" s="78"/>
    </row>
    <row r="14" spans="1:3" x14ac:dyDescent="0.25">
      <c r="A14" s="73">
        <v>11</v>
      </c>
      <c r="B14" s="75" t="s">
        <v>61</v>
      </c>
      <c r="C14" s="78"/>
    </row>
    <row r="15" spans="1:3" x14ac:dyDescent="0.25">
      <c r="A15" s="73">
        <v>12</v>
      </c>
      <c r="B15" s="75" t="s">
        <v>62</v>
      </c>
      <c r="C15" s="78"/>
    </row>
    <row r="16" spans="1:3" ht="39.6" x14ac:dyDescent="0.25">
      <c r="A16" s="73">
        <v>13</v>
      </c>
      <c r="B16" s="74" t="s">
        <v>63</v>
      </c>
      <c r="C16" s="78"/>
    </row>
    <row r="17" spans="1:5" x14ac:dyDescent="0.25">
      <c r="A17" s="73">
        <v>14</v>
      </c>
      <c r="B17" s="76" t="s">
        <v>64</v>
      </c>
      <c r="C17" s="78"/>
    </row>
    <row r="18" spans="1:5" x14ac:dyDescent="0.25">
      <c r="A18" s="73">
        <v>15</v>
      </c>
      <c r="B18" s="74" t="s">
        <v>65</v>
      </c>
      <c r="C18" s="78"/>
    </row>
    <row r="19" spans="1:5" ht="25.2" customHeight="1" x14ac:dyDescent="0.25">
      <c r="A19" s="73">
        <v>16</v>
      </c>
      <c r="B19" s="77" t="s">
        <v>66</v>
      </c>
      <c r="C19" s="78"/>
    </row>
    <row r="20" spans="1:5" ht="25.2" customHeight="1" x14ac:dyDescent="0.25">
      <c r="A20" s="79"/>
      <c r="B20" s="90" t="s">
        <v>123</v>
      </c>
      <c r="C20" s="89">
        <f>SUM(C4:C19)</f>
        <v>0</v>
      </c>
    </row>
    <row r="21" spans="1:5" ht="25.2" customHeight="1" x14ac:dyDescent="0.25">
      <c r="A21" s="79"/>
      <c r="B21" s="80"/>
      <c r="C21" s="81"/>
    </row>
    <row r="22" spans="1:5" ht="22.8" customHeight="1" x14ac:dyDescent="0.25">
      <c r="A22" s="79"/>
      <c r="B22" s="80"/>
      <c r="C22" s="81"/>
    </row>
    <row r="23" spans="1:5" hidden="1" x14ac:dyDescent="0.25"/>
    <row r="24" spans="1:5" ht="36" customHeight="1" x14ac:dyDescent="0.25">
      <c r="B24" s="71" t="s">
        <v>67</v>
      </c>
      <c r="C24" s="83"/>
      <c r="D24" s="83"/>
      <c r="E24" s="83"/>
    </row>
    <row r="25" spans="1:5" ht="78" customHeight="1" x14ac:dyDescent="0.25">
      <c r="A25" s="85" t="s">
        <v>48</v>
      </c>
      <c r="B25" s="85" t="s">
        <v>68</v>
      </c>
      <c r="C25" s="84" t="s">
        <v>121</v>
      </c>
      <c r="D25" s="84"/>
      <c r="E25" s="84"/>
    </row>
    <row r="26" spans="1:5" x14ac:dyDescent="0.25">
      <c r="A26" s="86"/>
      <c r="B26" s="86"/>
      <c r="C26" s="82" t="s">
        <v>69</v>
      </c>
      <c r="D26" s="82" t="s">
        <v>70</v>
      </c>
      <c r="E26" s="82" t="s">
        <v>71</v>
      </c>
    </row>
    <row r="27" spans="1:5" x14ac:dyDescent="0.25">
      <c r="A27" s="73">
        <v>1</v>
      </c>
      <c r="B27" s="87" t="s">
        <v>72</v>
      </c>
      <c r="C27" s="78"/>
      <c r="D27" s="78"/>
      <c r="E27" s="78"/>
    </row>
    <row r="28" spans="1:5" x14ac:dyDescent="0.25">
      <c r="A28" s="73">
        <v>2</v>
      </c>
      <c r="B28" s="87" t="s">
        <v>73</v>
      </c>
      <c r="C28" s="78"/>
      <c r="D28" s="78"/>
      <c r="E28" s="78"/>
    </row>
    <row r="29" spans="1:5" x14ac:dyDescent="0.25">
      <c r="A29" s="73">
        <v>3</v>
      </c>
      <c r="B29" s="87" t="s">
        <v>74</v>
      </c>
      <c r="C29" s="78"/>
      <c r="D29" s="78"/>
      <c r="E29" s="78"/>
    </row>
    <row r="30" spans="1:5" x14ac:dyDescent="0.25">
      <c r="A30" s="73">
        <v>4</v>
      </c>
      <c r="B30" s="87" t="s">
        <v>75</v>
      </c>
      <c r="C30" s="78"/>
      <c r="D30" s="78"/>
      <c r="E30" s="78"/>
    </row>
    <row r="31" spans="1:5" x14ac:dyDescent="0.25">
      <c r="A31" s="73">
        <v>5</v>
      </c>
      <c r="B31" s="87" t="s">
        <v>76</v>
      </c>
      <c r="C31" s="78"/>
      <c r="D31" s="78"/>
      <c r="E31" s="78"/>
    </row>
    <row r="32" spans="1:5" x14ac:dyDescent="0.25">
      <c r="A32" s="73">
        <v>6</v>
      </c>
      <c r="B32" s="87" t="s">
        <v>77</v>
      </c>
      <c r="C32" s="78"/>
      <c r="D32" s="78"/>
      <c r="E32" s="78"/>
    </row>
    <row r="33" spans="1:5" ht="19.95" customHeight="1" x14ac:dyDescent="0.25">
      <c r="A33" s="73">
        <v>7</v>
      </c>
      <c r="B33" s="87" t="s">
        <v>78</v>
      </c>
      <c r="C33" s="78"/>
      <c r="D33" s="78"/>
      <c r="E33" s="78"/>
    </row>
    <row r="34" spans="1:5" ht="19.95" customHeight="1" x14ac:dyDescent="0.25">
      <c r="A34" s="73">
        <v>8</v>
      </c>
      <c r="B34" s="87" t="s">
        <v>79</v>
      </c>
      <c r="C34" s="78"/>
      <c r="D34" s="78"/>
      <c r="E34" s="78"/>
    </row>
    <row r="35" spans="1:5" ht="24" customHeight="1" x14ac:dyDescent="0.25">
      <c r="A35" s="73">
        <v>9</v>
      </c>
      <c r="B35" s="87" t="s">
        <v>80</v>
      </c>
      <c r="C35" s="78"/>
      <c r="D35" s="78"/>
      <c r="E35" s="78"/>
    </row>
    <row r="36" spans="1:5" x14ac:dyDescent="0.25">
      <c r="A36" s="73">
        <v>10</v>
      </c>
      <c r="B36" s="87" t="s">
        <v>81</v>
      </c>
      <c r="C36" s="78"/>
      <c r="D36" s="78"/>
      <c r="E36" s="78"/>
    </row>
    <row r="37" spans="1:5" x14ac:dyDescent="0.25">
      <c r="A37" s="73">
        <v>11</v>
      </c>
      <c r="B37" s="87" t="s">
        <v>82</v>
      </c>
      <c r="C37" s="78"/>
      <c r="D37" s="78"/>
      <c r="E37" s="78"/>
    </row>
    <row r="38" spans="1:5" x14ac:dyDescent="0.25">
      <c r="A38" s="73">
        <v>12</v>
      </c>
      <c r="B38" s="87" t="s">
        <v>83</v>
      </c>
      <c r="C38" s="78"/>
      <c r="D38" s="78"/>
      <c r="E38" s="78"/>
    </row>
    <row r="39" spans="1:5" x14ac:dyDescent="0.25">
      <c r="A39" s="73">
        <v>13</v>
      </c>
      <c r="B39" s="87" t="s">
        <v>84</v>
      </c>
      <c r="C39" s="78"/>
      <c r="D39" s="78"/>
      <c r="E39" s="78"/>
    </row>
    <row r="40" spans="1:5" x14ac:dyDescent="0.25">
      <c r="A40" s="73">
        <v>14</v>
      </c>
      <c r="B40" s="87" t="s">
        <v>85</v>
      </c>
      <c r="C40" s="78"/>
      <c r="D40" s="78"/>
      <c r="E40" s="78"/>
    </row>
    <row r="41" spans="1:5" x14ac:dyDescent="0.25">
      <c r="A41" s="73">
        <v>15</v>
      </c>
      <c r="B41" s="87" t="s">
        <v>86</v>
      </c>
      <c r="C41" s="78"/>
      <c r="D41" s="78"/>
      <c r="E41" s="78"/>
    </row>
    <row r="42" spans="1:5" x14ac:dyDescent="0.25">
      <c r="A42" s="73">
        <v>16</v>
      </c>
      <c r="B42" s="87" t="s">
        <v>87</v>
      </c>
      <c r="C42" s="78"/>
      <c r="D42" s="78"/>
      <c r="E42" s="78"/>
    </row>
    <row r="43" spans="1:5" x14ac:dyDescent="0.25">
      <c r="A43" s="73">
        <v>17</v>
      </c>
      <c r="B43" s="87" t="s">
        <v>88</v>
      </c>
      <c r="C43" s="78"/>
      <c r="D43" s="78"/>
      <c r="E43" s="78"/>
    </row>
    <row r="44" spans="1:5" x14ac:dyDescent="0.25">
      <c r="A44" s="73">
        <v>18</v>
      </c>
      <c r="B44" s="87" t="s">
        <v>89</v>
      </c>
      <c r="C44" s="78"/>
      <c r="D44" s="78"/>
      <c r="E44" s="78"/>
    </row>
    <row r="45" spans="1:5" x14ac:dyDescent="0.25">
      <c r="A45" s="73">
        <v>19</v>
      </c>
      <c r="B45" s="87" t="s">
        <v>90</v>
      </c>
      <c r="C45" s="78"/>
      <c r="D45" s="78"/>
      <c r="E45" s="78"/>
    </row>
    <row r="46" spans="1:5" x14ac:dyDescent="0.25">
      <c r="A46" s="73">
        <v>20</v>
      </c>
      <c r="B46" s="87" t="s">
        <v>91</v>
      </c>
      <c r="C46" s="78"/>
      <c r="D46" s="78"/>
      <c r="E46" s="78"/>
    </row>
    <row r="47" spans="1:5" x14ac:dyDescent="0.25">
      <c r="A47" s="73">
        <v>21</v>
      </c>
      <c r="B47" s="87" t="s">
        <v>92</v>
      </c>
      <c r="C47" s="78"/>
      <c r="D47" s="78"/>
      <c r="E47" s="78"/>
    </row>
    <row r="48" spans="1:5" x14ac:dyDescent="0.25">
      <c r="A48" s="73">
        <v>22</v>
      </c>
      <c r="B48" s="87" t="s">
        <v>93</v>
      </c>
      <c r="C48" s="78"/>
      <c r="D48" s="78"/>
      <c r="E48" s="78"/>
    </row>
    <row r="49" spans="1:5" x14ac:dyDescent="0.25">
      <c r="A49" s="73">
        <v>23</v>
      </c>
      <c r="B49" s="87" t="s">
        <v>94</v>
      </c>
      <c r="C49" s="78"/>
      <c r="D49" s="78"/>
      <c r="E49" s="78"/>
    </row>
    <row r="50" spans="1:5" x14ac:dyDescent="0.25">
      <c r="A50" s="73">
        <v>24</v>
      </c>
      <c r="B50" s="87" t="s">
        <v>95</v>
      </c>
      <c r="C50" s="78"/>
      <c r="D50" s="78"/>
      <c r="E50" s="78"/>
    </row>
    <row r="51" spans="1:5" x14ac:dyDescent="0.25">
      <c r="A51" s="73">
        <v>25</v>
      </c>
      <c r="B51" s="87" t="s">
        <v>96</v>
      </c>
      <c r="C51" s="78"/>
      <c r="D51" s="78"/>
      <c r="E51" s="78"/>
    </row>
    <row r="52" spans="1:5" x14ac:dyDescent="0.25">
      <c r="A52" s="73">
        <v>26</v>
      </c>
      <c r="B52" s="87" t="s">
        <v>97</v>
      </c>
      <c r="C52" s="78"/>
      <c r="D52" s="78"/>
      <c r="E52" s="78"/>
    </row>
    <row r="53" spans="1:5" x14ac:dyDescent="0.25">
      <c r="A53" s="73">
        <v>27</v>
      </c>
      <c r="B53" s="87" t="s">
        <v>98</v>
      </c>
      <c r="C53" s="78"/>
      <c r="D53" s="78"/>
      <c r="E53" s="78"/>
    </row>
    <row r="54" spans="1:5" x14ac:dyDescent="0.25">
      <c r="A54" s="73">
        <v>28</v>
      </c>
      <c r="B54" s="87" t="s">
        <v>99</v>
      </c>
      <c r="C54" s="78"/>
      <c r="D54" s="78"/>
      <c r="E54" s="78"/>
    </row>
    <row r="55" spans="1:5" x14ac:dyDescent="0.25">
      <c r="A55" s="73">
        <v>29</v>
      </c>
      <c r="B55" s="87" t="s">
        <v>100</v>
      </c>
      <c r="C55" s="78"/>
      <c r="D55" s="78"/>
      <c r="E55" s="78"/>
    </row>
    <row r="56" spans="1:5" x14ac:dyDescent="0.25">
      <c r="A56" s="73">
        <v>30</v>
      </c>
      <c r="B56" s="87" t="s">
        <v>101</v>
      </c>
      <c r="C56" s="78"/>
      <c r="D56" s="78"/>
      <c r="E56" s="78"/>
    </row>
    <row r="57" spans="1:5" x14ac:dyDescent="0.25">
      <c r="A57" s="73">
        <v>31</v>
      </c>
      <c r="B57" s="87" t="s">
        <v>102</v>
      </c>
      <c r="C57" s="78"/>
      <c r="D57" s="78"/>
      <c r="E57" s="78"/>
    </row>
    <row r="58" spans="1:5" x14ac:dyDescent="0.25">
      <c r="A58" s="73">
        <v>32</v>
      </c>
      <c r="B58" s="87" t="s">
        <v>103</v>
      </c>
      <c r="C58" s="78"/>
      <c r="D58" s="78"/>
      <c r="E58" s="78"/>
    </row>
    <row r="59" spans="1:5" x14ac:dyDescent="0.25">
      <c r="A59" s="73">
        <v>33</v>
      </c>
      <c r="B59" s="87" t="s">
        <v>104</v>
      </c>
      <c r="C59" s="78"/>
      <c r="D59" s="78"/>
      <c r="E59" s="78"/>
    </row>
    <row r="60" spans="1:5" x14ac:dyDescent="0.25">
      <c r="A60" s="73">
        <v>34</v>
      </c>
      <c r="B60" s="87" t="s">
        <v>105</v>
      </c>
      <c r="C60" s="78"/>
      <c r="D60" s="78"/>
      <c r="E60" s="78"/>
    </row>
    <row r="61" spans="1:5" x14ac:dyDescent="0.25">
      <c r="A61" s="73">
        <v>35</v>
      </c>
      <c r="B61" s="87" t="s">
        <v>106</v>
      </c>
      <c r="C61" s="78"/>
      <c r="D61" s="78"/>
      <c r="E61" s="78"/>
    </row>
    <row r="62" spans="1:5" x14ac:dyDescent="0.25">
      <c r="A62" s="73">
        <v>36</v>
      </c>
      <c r="B62" s="87" t="s">
        <v>107</v>
      </c>
      <c r="C62" s="78"/>
      <c r="D62" s="78"/>
      <c r="E62" s="78"/>
    </row>
    <row r="63" spans="1:5" x14ac:dyDescent="0.25">
      <c r="A63" s="73">
        <v>37</v>
      </c>
      <c r="B63" s="87" t="s">
        <v>108</v>
      </c>
      <c r="C63" s="78"/>
      <c r="D63" s="78"/>
      <c r="E63" s="78"/>
    </row>
    <row r="64" spans="1:5" x14ac:dyDescent="0.25">
      <c r="A64" s="73">
        <v>38</v>
      </c>
      <c r="B64" s="87" t="s">
        <v>109</v>
      </c>
      <c r="C64" s="78"/>
      <c r="D64" s="78"/>
      <c r="E64" s="78"/>
    </row>
    <row r="65" spans="1:5" x14ac:dyDescent="0.25">
      <c r="A65" s="73">
        <v>39</v>
      </c>
      <c r="B65" s="87" t="s">
        <v>110</v>
      </c>
      <c r="C65" s="78"/>
      <c r="D65" s="78"/>
      <c r="E65" s="78"/>
    </row>
    <row r="66" spans="1:5" x14ac:dyDescent="0.25">
      <c r="A66" s="73">
        <v>40</v>
      </c>
      <c r="B66" s="87" t="s">
        <v>111</v>
      </c>
      <c r="C66" s="78"/>
      <c r="D66" s="78"/>
      <c r="E66" s="78"/>
    </row>
    <row r="67" spans="1:5" x14ac:dyDescent="0.25">
      <c r="A67" s="73">
        <v>41</v>
      </c>
      <c r="B67" s="87" t="s">
        <v>112</v>
      </c>
      <c r="C67" s="78"/>
      <c r="D67" s="78"/>
      <c r="E67" s="78"/>
    </row>
    <row r="68" spans="1:5" ht="29.25" customHeight="1" x14ac:dyDescent="0.25">
      <c r="A68" s="73">
        <v>42</v>
      </c>
      <c r="B68" s="87" t="s">
        <v>113</v>
      </c>
      <c r="C68" s="78"/>
      <c r="D68" s="78"/>
      <c r="E68" s="78"/>
    </row>
    <row r="69" spans="1:5" x14ac:dyDescent="0.25">
      <c r="A69" s="73">
        <v>43</v>
      </c>
      <c r="B69" s="87" t="s">
        <v>114</v>
      </c>
      <c r="C69" s="78"/>
      <c r="D69" s="78"/>
      <c r="E69" s="78"/>
    </row>
    <row r="70" spans="1:5" x14ac:dyDescent="0.25">
      <c r="A70" s="73">
        <v>44</v>
      </c>
      <c r="B70" s="87" t="s">
        <v>115</v>
      </c>
      <c r="C70" s="78"/>
      <c r="D70" s="78"/>
      <c r="E70" s="78"/>
    </row>
    <row r="71" spans="1:5" x14ac:dyDescent="0.25">
      <c r="A71" s="73">
        <v>45</v>
      </c>
      <c r="B71" s="87" t="s">
        <v>116</v>
      </c>
      <c r="C71" s="78"/>
      <c r="D71" s="78"/>
      <c r="E71" s="78"/>
    </row>
    <row r="72" spans="1:5" x14ac:dyDescent="0.25">
      <c r="A72" s="73">
        <v>46</v>
      </c>
      <c r="B72" s="87" t="s">
        <v>117</v>
      </c>
      <c r="C72" s="78"/>
      <c r="D72" s="78"/>
      <c r="E72" s="78"/>
    </row>
    <row r="73" spans="1:5" x14ac:dyDescent="0.25">
      <c r="A73" s="73">
        <v>47</v>
      </c>
      <c r="B73" s="87" t="s">
        <v>118</v>
      </c>
      <c r="C73" s="78"/>
      <c r="D73" s="78"/>
      <c r="E73" s="78"/>
    </row>
    <row r="74" spans="1:5" x14ac:dyDescent="0.25">
      <c r="A74" s="73">
        <v>48</v>
      </c>
      <c r="B74" s="87" t="s">
        <v>119</v>
      </c>
      <c r="C74" s="78"/>
      <c r="D74" s="78"/>
      <c r="E74" s="78"/>
    </row>
    <row r="75" spans="1:5" x14ac:dyDescent="0.25">
      <c r="A75" s="73">
        <v>49</v>
      </c>
      <c r="B75" s="87" t="s">
        <v>120</v>
      </c>
      <c r="C75" s="78"/>
      <c r="D75" s="78"/>
      <c r="E75" s="78"/>
    </row>
    <row r="76" spans="1:5" x14ac:dyDescent="0.25">
      <c r="B76" s="1" t="s">
        <v>124</v>
      </c>
      <c r="C76" s="91">
        <f>SUM(C27:C75)</f>
        <v>0</v>
      </c>
      <c r="D76" s="91">
        <f>SUM(D27:D75)</f>
        <v>0</v>
      </c>
      <c r="E76" s="91">
        <f>SUM(E27:E75)</f>
        <v>0</v>
      </c>
    </row>
    <row r="77" spans="1:5" s="92" customFormat="1" ht="15.6" x14ac:dyDescent="0.3">
      <c r="B77" s="93" t="s">
        <v>124</v>
      </c>
      <c r="C77" s="94">
        <f>C76+D76+E76</f>
        <v>0</v>
      </c>
    </row>
    <row r="78" spans="1:5" ht="27.75" customHeight="1" x14ac:dyDescent="0.25"/>
    <row r="82" ht="15.75" customHeight="1" x14ac:dyDescent="0.25"/>
    <row r="96" ht="15.75" customHeight="1" x14ac:dyDescent="0.25"/>
    <row r="100" ht="15" customHeight="1" x14ac:dyDescent="0.25"/>
  </sheetData>
  <mergeCells count="3">
    <mergeCell ref="A25:A26"/>
    <mergeCell ref="C25:E25"/>
    <mergeCell ref="B25:B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Свод</vt:lpstr>
      <vt:lpstr>Стуктура цены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2023-12-11T09:57:28Z</dcterms:modified>
</cp:coreProperties>
</file>