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Экономист\Desktop\Юдина\Закупки\Запасные части\67_ЗЧ редукторы к Камаз 03.04.2024\Для отправки\"/>
    </mc:Choice>
  </mc:AlternateContent>
  <bookViews>
    <workbookView xWindow="0" yWindow="0" windowWidth="28800" windowHeight="11280" activeTab="1"/>
  </bookViews>
  <sheets>
    <sheet name="запрос КП" sheetId="1" r:id="rId1"/>
    <sheet name="Приложение №1 к запросу" sheetId="3" r:id="rId2"/>
  </sheets>
  <definedNames>
    <definedName name="_FilterDatabase" localSheetId="1" hidden="1">'Приложение №1 к запросу'!$A$6:$J$44</definedName>
    <definedName name="_xlnm._FilterDatabase" localSheetId="1" hidden="1">'Приложение №1 к запросу'!$A$6:$P$92</definedName>
    <definedName name="Print_Area" localSheetId="0">'запрос КП'!$A$1:$G$32</definedName>
    <definedName name="Print_Area" localSheetId="1">'Приложение №1 к запросу'!$A$1:$J$106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3" l="1"/>
  <c r="H44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47" i="3"/>
  <c r="L91" i="3" s="1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47" i="3"/>
  <c r="J91" i="3" s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7" i="3"/>
  <c r="L44" i="3" l="1"/>
  <c r="J44" i="3"/>
  <c r="J92" i="3"/>
  <c r="L92" i="3"/>
  <c r="L3" i="3"/>
  <c r="L2" i="3"/>
</calcChain>
</file>

<file path=xl/sharedStrings.xml><?xml version="1.0" encoding="utf-8"?>
<sst xmlns="http://schemas.openxmlformats.org/spreadsheetml/2006/main" count="340" uniqueCount="158">
  <si>
    <t>Запрос на  Технико-коммерческое предложение (далее по тексту - ТКП)</t>
  </si>
  <si>
    <t>1.</t>
  </si>
  <si>
    <t>Инструкция</t>
  </si>
  <si>
    <t>2.</t>
  </si>
  <si>
    <t>Срок предоставления ценовой информации</t>
  </si>
  <si>
    <t>3.</t>
  </si>
  <si>
    <t>Контактное лицо</t>
  </si>
  <si>
    <t>4.</t>
  </si>
  <si>
    <t>Общая информация о поставщике</t>
  </si>
  <si>
    <t>Название Компании</t>
  </si>
  <si>
    <t>ИНН</t>
  </si>
  <si>
    <t>5.</t>
  </si>
  <si>
    <t>Контактное лицо поставщика</t>
  </si>
  <si>
    <t>ФИО</t>
  </si>
  <si>
    <t>Должность</t>
  </si>
  <si>
    <t>Телефон</t>
  </si>
  <si>
    <t>Электронная почта</t>
  </si>
  <si>
    <t>7.</t>
  </si>
  <si>
    <t>Описание предмета закупки</t>
  </si>
  <si>
    <t>Требуемое 
кол-во ед.</t>
  </si>
  <si>
    <t>8.</t>
  </si>
  <si>
    <t>Стандартные условия оплаты</t>
  </si>
  <si>
    <t>№</t>
  </si>
  <si>
    <t>Структура скидок в зависимости от условий оплаты:</t>
  </si>
  <si>
    <t>Условия оплаты</t>
  </si>
  <si>
    <t>Предмет закупки</t>
  </si>
  <si>
    <t>№ п/п</t>
  </si>
  <si>
    <t>Итого стоимость, руб. с НДС (20%)</t>
  </si>
  <si>
    <t>НДС (20%)</t>
  </si>
  <si>
    <t>Итого стоимость, руб. без НДС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</si>
  <si>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</si>
  <si>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Срок (период) поставки</t>
  </si>
  <si>
    <t>Условия поставки:</t>
  </si>
  <si>
    <t>6.</t>
  </si>
  <si>
    <t>9.</t>
  </si>
  <si>
    <t>10.</t>
  </si>
  <si>
    <t>11.</t>
  </si>
  <si>
    <t>Приложение №1 к Запросу</t>
  </si>
  <si>
    <t>Общая стоимость</t>
  </si>
  <si>
    <t>подпись</t>
  </si>
  <si>
    <t>должность</t>
  </si>
  <si>
    <t>12.</t>
  </si>
  <si>
    <t>Приложение №1 к ТКП</t>
  </si>
  <si>
    <t>на фирменном бланке</t>
  </si>
  <si>
    <t>ООО "Урал-Транском" Пермский край, г. Оса ул.Свердлова 44</t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</si>
  <si>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</si>
  <si>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t>Составил:</t>
  </si>
  <si>
    <t>Оплата  100% стоимости оказания услуг на 30 календарный день с даты отгрузки на основании Товарной накладной (ТОРГ-12) и предоставления счета-фактуры (УПД)</t>
  </si>
  <si>
    <t>Скидка от базовых цен, %</t>
  </si>
  <si>
    <t>Предоплата 100%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</si>
  <si>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</si>
  <si>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</si>
  <si>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rPr>
        <b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 xml:space="preserve"> способ получения (</t>
    </r>
    <r>
      <rPr>
        <b/>
        <i/>
        <sz val="12"/>
        <rFont val="Times New Roman"/>
        <family val="1"/>
        <charset val="204"/>
      </rPr>
      <t>самовывоз: адрес получения</t>
    </r>
    <r>
      <rPr>
        <b/>
        <i/>
        <sz val="12"/>
        <color theme="1"/>
        <rFont val="Times New Roman"/>
        <family val="1"/>
        <charset val="204"/>
      </rPr>
      <t>, доставка силами Поставщика, отправка транспортной компанией</t>
    </r>
    <r>
      <rPr>
        <sz val="12"/>
        <color theme="1"/>
        <rFont val="Times New Roman"/>
        <family val="1"/>
        <charset val="204"/>
      </rPr>
      <t>)</t>
    </r>
  </si>
  <si>
    <t>шт</t>
  </si>
  <si>
    <t>Каталожный номер</t>
  </si>
  <si>
    <t>ВСЕГО, руб. без НДС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</si>
  <si>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</si>
  <si>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Наименовние товара Заказчика</t>
  </si>
  <si>
    <t>Наименование товара Поставщика
(Полное наименование, артикул производителя, завод производитель)</t>
  </si>
  <si>
    <t>Наличие, предлагаемый срок поставки.</t>
  </si>
  <si>
    <t>Ед.измерения</t>
  </si>
  <si>
    <t>Условия технико-коммерческого предложения (далее - ТКП):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</si>
  <si>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</si>
  <si>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</si>
  <si>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</si>
  <si>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</si>
  <si>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</si>
  <si>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</si>
  <si>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</si>
  <si>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</si>
  <si>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Согласовал:</t>
  </si>
  <si>
    <t>шт.</t>
  </si>
  <si>
    <t>ООО "УТТ "Полазнанефть" Пермский край г.Добрянка рп. Полазна ул. Трухина 83</t>
  </si>
  <si>
    <t>Прокладка крышки подшипника</t>
  </si>
  <si>
    <t>г. Самара до теминала ТК КИТ</t>
  </si>
  <si>
    <t>5320-2506029</t>
  </si>
  <si>
    <t>Подшипник шариковый радиальный однорядный ГОСТ 520-89</t>
  </si>
  <si>
    <t>311А</t>
  </si>
  <si>
    <t>Шайба опорная</t>
  </si>
  <si>
    <t>Чашка межосевого дифференциала передняя</t>
  </si>
  <si>
    <t>5320-2506018</t>
  </si>
  <si>
    <t>Шестерня привода заднего моста</t>
  </si>
  <si>
    <t>53212-2506126</t>
  </si>
  <si>
    <t>Крестовина межосевого дифференциала</t>
  </si>
  <si>
    <t>Сателлит межосевого дифференциала с втулкой в сборе</t>
  </si>
  <si>
    <t>53212-2506054</t>
  </si>
  <si>
    <t>5320-2506060</t>
  </si>
  <si>
    <t>5320-2506058</t>
  </si>
  <si>
    <t>Шайба сателлита</t>
  </si>
  <si>
    <t>Шестерня привода среднего моста</t>
  </si>
  <si>
    <t>53212-2506130</t>
  </si>
  <si>
    <t>5320-2506065</t>
  </si>
  <si>
    <t>Чашка межосевого дифференциала задняя</t>
  </si>
  <si>
    <t>5320-2506019</t>
  </si>
  <si>
    <t>Муфта шестерни привода среднего моста межосевого дифференциала</t>
  </si>
  <si>
    <t>5320-2506131</t>
  </si>
  <si>
    <t>Муфта блокировки межосевого дифференциала</t>
  </si>
  <si>
    <t>5320-2509053</t>
  </si>
  <si>
    <t>г. Муравленко до теминала ТК КИТ</t>
  </si>
  <si>
    <t>Манжета 70х92 в сборе</t>
  </si>
  <si>
    <t>Подшипник роликовый радиальный в сборе</t>
  </si>
  <si>
    <t>20-102605М</t>
  </si>
  <si>
    <t>Вал ведущий</t>
  </si>
  <si>
    <t>4310-2302024</t>
  </si>
  <si>
    <t>Шестерня ведущая коническая в сборе</t>
  </si>
  <si>
    <t>5320-2402017</t>
  </si>
  <si>
    <t>Подшипник роликовый конический однорядный ГОСТ 520-89</t>
  </si>
  <si>
    <t>6-7516А1</t>
  </si>
  <si>
    <t>6-7214АУ</t>
  </si>
  <si>
    <t>Подшипник роликовый конический в сборе</t>
  </si>
  <si>
    <t>7216А</t>
  </si>
  <si>
    <t>Шестерня ведомая коническая</t>
  </si>
  <si>
    <t>Подшипник роликовый конический однорядный с большим углом конуса ГОСТ 520-89</t>
  </si>
  <si>
    <t>У-27911А</t>
  </si>
  <si>
    <t>27310НА</t>
  </si>
  <si>
    <t>Чашка дифференциала (комплект)</t>
  </si>
  <si>
    <t>4310-2303016</t>
  </si>
  <si>
    <t>Шестерня ведомая цилиндрическая</t>
  </si>
  <si>
    <t>5320-2403051</t>
  </si>
  <si>
    <t>Шестерня полуоси</t>
  </si>
  <si>
    <t>53205-2403050</t>
  </si>
  <si>
    <t>Крестовина дифференциала заднего моста</t>
  </si>
  <si>
    <t>5320-2403060</t>
  </si>
  <si>
    <t>Сателлит дифференциала</t>
  </si>
  <si>
    <t>5320-2403058</t>
  </si>
  <si>
    <t>53212-2403054</t>
  </si>
  <si>
    <t>Подшипник роликовый радиальный с короткими цилиндрическими роликами ГОСТ 520-89</t>
  </si>
  <si>
    <t>12310КМ</t>
  </si>
  <si>
    <t>Вал ведущий заднего моста</t>
  </si>
  <si>
    <t>5320-2402024</t>
  </si>
  <si>
    <t>5320-2402060</t>
  </si>
  <si>
    <t>Шпонка 14х9х45</t>
  </si>
  <si>
    <t>102409М</t>
  </si>
  <si>
    <t>Чашки дифференциала заднего моста (комплект)</t>
  </si>
  <si>
    <t>53229-2403016</t>
  </si>
  <si>
    <t>Втулка регулировочная</t>
  </si>
  <si>
    <t>53205-2502088</t>
  </si>
  <si>
    <t>Шестерня промежуточного моста ведущая</t>
  </si>
  <si>
    <t>5320-2502017</t>
  </si>
  <si>
    <t>310А</t>
  </si>
  <si>
    <t>Шестерня ведущая цилиндрическая 13z</t>
  </si>
  <si>
    <t>53205-2402110-10</t>
  </si>
  <si>
    <t>5320-2402120-10</t>
  </si>
  <si>
    <t>Чашка дифференциала заднего моста (комплект)</t>
  </si>
  <si>
    <t>5320-5502201</t>
  </si>
  <si>
    <t>Вал ведущий промежуточного моста</t>
  </si>
  <si>
    <t>Манжета 80х105 в сборе</t>
  </si>
  <si>
    <t>755331V</t>
  </si>
  <si>
    <t xml:space="preserve">Р-к прокладок перезнего моста </t>
  </si>
  <si>
    <t xml:space="preserve">Р-к прокладок заднего моста </t>
  </si>
  <si>
    <t>4310-2302034 РК</t>
  </si>
  <si>
    <t>5320-24022*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</si>
  <si>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10.04.2024г</t>
    </r>
  </si>
  <si>
    <t>15.04.2024-30.04.24</t>
  </si>
  <si>
    <t xml:space="preserve">По техническим вопросам, 8 (902) 638-04-40, Аветисян Артем Сергоевич
По вопросам проведения закупки, т.(834291) 4-83-15,  Юдина Елена Феликсовна
</t>
  </si>
  <si>
    <r>
      <t>Наименование товара Поставщика
(Полное наименование, артикул производителя, завод производитель</t>
    </r>
    <r>
      <rPr>
        <b/>
        <sz val="12"/>
        <color theme="1"/>
        <rFont val="Times New Roman"/>
        <family val="1"/>
        <charset val="204"/>
      </rPr>
      <t>)</t>
    </r>
  </si>
  <si>
    <t>ТКП действует до "_______"_________________________ 2024  г. Претендент подтверждает действие цен на товар в период поставки товара указанных в настоящем приложении.</t>
  </si>
  <si>
    <t>Поставка автозапчастей (редукторы к Камаз)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</si>
</sst>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topLeftCell="A2" zoomScaleNormal="100" zoomScaleSheetLayoutView="100" workbookViewId="0">
      <selection activeCell="D5" sqref="D5:G5"/>
    </sheetView>
  </sheetViews>
  <sheetFormatPr defaultColWidth="8.7109375" defaultRowHeight="15.75" x14ac:dyDescent="0.25"/>
  <cols>
    <col min="1" max="1" width="4.85546875" style="5" customWidth="1"/>
    <col min="2" max="2" width="6.28515625" style="5" customWidth="1"/>
    <col min="3" max="3" width="46.5703125" style="1" customWidth="1"/>
    <col min="4" max="4" width="23.140625" style="5" customWidth="1"/>
    <col min="5" max="5" width="23.140625" style="8" customWidth="1"/>
    <col min="6" max="6" width="23.140625" style="5" customWidth="1"/>
    <col min="7" max="7" width="23.140625" style="1" customWidth="1"/>
    <col min="8" max="16384" width="8.7109375" style="1"/>
  </cols>
  <sheetData>
    <row r="1" spans="1:7" x14ac:dyDescent="0.25">
      <c r="A1" s="14" t="s">
        <v>43</v>
      </c>
    </row>
    <row r="2" spans="1:7" x14ac:dyDescent="0.25">
      <c r="A2" s="14"/>
    </row>
    <row r="3" spans="1:7" x14ac:dyDescent="0.25">
      <c r="A3" s="83" t="s">
        <v>0</v>
      </c>
      <c r="B3" s="83"/>
      <c r="C3" s="83"/>
      <c r="D3" s="83"/>
      <c r="E3" s="83"/>
      <c r="F3" s="83"/>
      <c r="G3" s="83"/>
    </row>
    <row r="4" spans="1:7" ht="188.25" customHeight="1" x14ac:dyDescent="0.25">
      <c r="A4" s="4" t="s">
        <v>1</v>
      </c>
      <c r="B4" s="70" t="s">
        <v>2</v>
      </c>
      <c r="C4" s="70"/>
      <c r="D4" s="84" t="s">
        <v>56</v>
      </c>
      <c r="E4" s="84"/>
      <c r="F4" s="84"/>
      <c r="G4" s="84"/>
    </row>
    <row r="5" spans="1:7" x14ac:dyDescent="0.25">
      <c r="A5" s="4" t="s">
        <v>3</v>
      </c>
      <c r="B5" s="70" t="s">
        <v>25</v>
      </c>
      <c r="C5" s="70"/>
      <c r="D5" s="87" t="s">
        <v>157</v>
      </c>
      <c r="E5" s="87"/>
      <c r="F5" s="87"/>
      <c r="G5" s="87"/>
    </row>
    <row r="6" spans="1:7" x14ac:dyDescent="0.25">
      <c r="A6" s="4" t="s">
        <v>5</v>
      </c>
      <c r="B6" s="70" t="s">
        <v>31</v>
      </c>
      <c r="C6" s="70"/>
      <c r="D6" s="71" t="s">
        <v>153</v>
      </c>
      <c r="E6" s="72"/>
      <c r="F6" s="72"/>
      <c r="G6" s="72"/>
    </row>
    <row r="7" spans="1:7" ht="47.25" customHeight="1" x14ac:dyDescent="0.25">
      <c r="A7" s="4" t="s">
        <v>7</v>
      </c>
      <c r="B7" s="70" t="s">
        <v>32</v>
      </c>
      <c r="C7" s="70"/>
      <c r="D7" s="73" t="s">
        <v>69</v>
      </c>
      <c r="E7" s="73"/>
      <c r="F7" s="73"/>
      <c r="G7" s="73"/>
    </row>
    <row r="8" spans="1:7" x14ac:dyDescent="0.25">
      <c r="A8" s="4" t="s">
        <v>11</v>
      </c>
      <c r="B8" s="70" t="s">
        <v>4</v>
      </c>
      <c r="C8" s="70"/>
      <c r="D8" s="85" t="s">
        <v>152</v>
      </c>
      <c r="E8" s="85"/>
      <c r="F8" s="85"/>
      <c r="G8" s="85"/>
    </row>
    <row r="9" spans="1:7" ht="45.75" customHeight="1" x14ac:dyDescent="0.25">
      <c r="A9" s="4" t="s">
        <v>33</v>
      </c>
      <c r="B9" s="4"/>
      <c r="C9" s="2" t="s">
        <v>6</v>
      </c>
      <c r="D9" s="86" t="s">
        <v>154</v>
      </c>
      <c r="E9" s="86"/>
      <c r="F9" s="86"/>
      <c r="G9" s="86"/>
    </row>
    <row r="10" spans="1:7" x14ac:dyDescent="0.25">
      <c r="A10" s="4" t="s">
        <v>17</v>
      </c>
      <c r="B10" s="74" t="s">
        <v>8</v>
      </c>
      <c r="C10" s="74"/>
      <c r="D10" s="74"/>
      <c r="E10" s="74"/>
      <c r="F10" s="74"/>
      <c r="G10" s="74"/>
    </row>
    <row r="11" spans="1:7" x14ac:dyDescent="0.25">
      <c r="A11" s="4"/>
      <c r="B11" s="4">
        <v>1</v>
      </c>
      <c r="C11" s="3" t="s">
        <v>9</v>
      </c>
      <c r="D11" s="80"/>
      <c r="E11" s="80"/>
      <c r="F11" s="80"/>
      <c r="G11" s="80"/>
    </row>
    <row r="12" spans="1:7" x14ac:dyDescent="0.25">
      <c r="A12" s="4"/>
      <c r="B12" s="4">
        <v>2</v>
      </c>
      <c r="C12" s="3" t="s">
        <v>10</v>
      </c>
      <c r="D12" s="80"/>
      <c r="E12" s="80"/>
      <c r="F12" s="80"/>
      <c r="G12" s="80"/>
    </row>
    <row r="13" spans="1:7" x14ac:dyDescent="0.25">
      <c r="A13" s="4" t="s">
        <v>20</v>
      </c>
      <c r="B13" s="74" t="s">
        <v>12</v>
      </c>
      <c r="C13" s="74"/>
      <c r="D13" s="74"/>
      <c r="E13" s="74"/>
      <c r="F13" s="74"/>
      <c r="G13" s="74"/>
    </row>
    <row r="14" spans="1:7" x14ac:dyDescent="0.25">
      <c r="A14" s="4"/>
      <c r="B14" s="4">
        <v>1</v>
      </c>
      <c r="C14" s="3" t="s">
        <v>13</v>
      </c>
      <c r="D14" s="80"/>
      <c r="E14" s="80"/>
      <c r="F14" s="80"/>
      <c r="G14" s="80"/>
    </row>
    <row r="15" spans="1:7" x14ac:dyDescent="0.25">
      <c r="A15" s="4"/>
      <c r="B15" s="4">
        <v>2</v>
      </c>
      <c r="C15" s="3" t="s">
        <v>14</v>
      </c>
      <c r="D15" s="80"/>
      <c r="E15" s="80"/>
      <c r="F15" s="80"/>
      <c r="G15" s="80"/>
    </row>
    <row r="16" spans="1:7" x14ac:dyDescent="0.25">
      <c r="A16" s="4"/>
      <c r="B16" s="4">
        <v>3</v>
      </c>
      <c r="C16" s="3" t="s">
        <v>15</v>
      </c>
      <c r="D16" s="78"/>
      <c r="E16" s="78"/>
      <c r="F16" s="78"/>
      <c r="G16" s="78"/>
    </row>
    <row r="17" spans="1:7" x14ac:dyDescent="0.25">
      <c r="A17" s="4"/>
      <c r="B17" s="4">
        <v>4</v>
      </c>
      <c r="C17" s="3" t="s">
        <v>16</v>
      </c>
      <c r="D17" s="79"/>
      <c r="E17" s="80"/>
      <c r="F17" s="80"/>
      <c r="G17" s="80"/>
    </row>
    <row r="18" spans="1:7" x14ac:dyDescent="0.25">
      <c r="A18" s="4" t="s">
        <v>34</v>
      </c>
      <c r="B18" s="70" t="s">
        <v>18</v>
      </c>
      <c r="C18" s="70"/>
      <c r="D18" s="81" t="s">
        <v>37</v>
      </c>
      <c r="E18" s="81"/>
      <c r="F18" s="81"/>
      <c r="G18" s="81"/>
    </row>
    <row r="19" spans="1:7" s="9" customFormat="1" x14ac:dyDescent="0.25">
      <c r="A19" s="6" t="s">
        <v>35</v>
      </c>
      <c r="B19" s="82" t="s">
        <v>38</v>
      </c>
      <c r="C19" s="82"/>
      <c r="D19" s="81"/>
      <c r="E19" s="81"/>
      <c r="F19" s="81"/>
      <c r="G19" s="81"/>
    </row>
    <row r="20" spans="1:7" x14ac:dyDescent="0.25">
      <c r="A20" s="4"/>
      <c r="B20" s="74" t="s">
        <v>29</v>
      </c>
      <c r="C20" s="74"/>
      <c r="D20" s="75"/>
      <c r="E20" s="75"/>
      <c r="F20" s="75"/>
      <c r="G20" s="75"/>
    </row>
    <row r="21" spans="1:7" x14ac:dyDescent="0.25">
      <c r="A21" s="4"/>
      <c r="B21" s="74" t="s">
        <v>28</v>
      </c>
      <c r="C21" s="74"/>
      <c r="D21" s="75"/>
      <c r="E21" s="75"/>
      <c r="F21" s="75"/>
      <c r="G21" s="75"/>
    </row>
    <row r="22" spans="1:7" x14ac:dyDescent="0.25">
      <c r="A22" s="4"/>
      <c r="B22" s="74" t="s">
        <v>27</v>
      </c>
      <c r="C22" s="74"/>
      <c r="D22" s="75"/>
      <c r="E22" s="75"/>
      <c r="F22" s="75"/>
      <c r="G22" s="75"/>
    </row>
    <row r="23" spans="1:7" ht="54.95" customHeight="1" x14ac:dyDescent="0.25">
      <c r="A23" s="27" t="s">
        <v>36</v>
      </c>
      <c r="B23" s="70" t="s">
        <v>21</v>
      </c>
      <c r="C23" s="70"/>
      <c r="D23" s="77" t="s">
        <v>47</v>
      </c>
      <c r="E23" s="77"/>
      <c r="F23" s="77"/>
      <c r="G23" s="77"/>
    </row>
    <row r="24" spans="1:7" x14ac:dyDescent="0.25">
      <c r="A24" s="76" t="s">
        <v>41</v>
      </c>
      <c r="B24" s="74" t="s">
        <v>23</v>
      </c>
      <c r="C24" s="74"/>
      <c r="D24" s="74"/>
      <c r="E24" s="74"/>
      <c r="F24" s="74"/>
      <c r="G24" s="74"/>
    </row>
    <row r="25" spans="1:7" x14ac:dyDescent="0.25">
      <c r="A25" s="76"/>
      <c r="B25" s="27" t="s">
        <v>22</v>
      </c>
      <c r="C25" s="3" t="s">
        <v>24</v>
      </c>
      <c r="D25" s="76" t="s">
        <v>48</v>
      </c>
      <c r="E25" s="76"/>
      <c r="F25" s="76"/>
      <c r="G25" s="76"/>
    </row>
    <row r="26" spans="1:7" x14ac:dyDescent="0.25">
      <c r="A26" s="76"/>
      <c r="B26" s="27"/>
      <c r="C26" s="3" t="s">
        <v>49</v>
      </c>
      <c r="D26" s="68"/>
      <c r="E26" s="68"/>
      <c r="F26" s="68"/>
      <c r="G26" s="68"/>
    </row>
    <row r="27" spans="1:7" ht="45.75" customHeight="1" x14ac:dyDescent="0.25">
      <c r="A27" s="69" t="s">
        <v>30</v>
      </c>
      <c r="B27" s="69"/>
      <c r="C27" s="69"/>
      <c r="D27" s="69"/>
      <c r="E27" s="69"/>
      <c r="F27" s="69"/>
      <c r="G27" s="69"/>
    </row>
    <row r="31" spans="1:7" x14ac:dyDescent="0.25">
      <c r="B31" s="1"/>
      <c r="C31" s="11"/>
      <c r="D31" s="1"/>
      <c r="E31" s="12"/>
      <c r="F31" s="1"/>
      <c r="G31" s="15"/>
    </row>
    <row r="32" spans="1:7" s="10" customFormat="1" ht="12" x14ac:dyDescent="0.25">
      <c r="C32" s="10" t="s">
        <v>40</v>
      </c>
      <c r="E32" s="10" t="s">
        <v>39</v>
      </c>
      <c r="G32" s="10" t="s">
        <v>13</v>
      </c>
    </row>
  </sheetData>
  <mergeCells count="37">
    <mergeCell ref="D15:G15"/>
    <mergeCell ref="A3:G3"/>
    <mergeCell ref="B4:C4"/>
    <mergeCell ref="D4:G4"/>
    <mergeCell ref="B8:C8"/>
    <mergeCell ref="D8:G8"/>
    <mergeCell ref="D9:G9"/>
    <mergeCell ref="B5:C5"/>
    <mergeCell ref="D5:G5"/>
    <mergeCell ref="B10:G10"/>
    <mergeCell ref="D11:G11"/>
    <mergeCell ref="D12:G12"/>
    <mergeCell ref="B13:G13"/>
    <mergeCell ref="D14:G14"/>
    <mergeCell ref="D17:G17"/>
    <mergeCell ref="B20:C20"/>
    <mergeCell ref="D20:G20"/>
    <mergeCell ref="B18:C18"/>
    <mergeCell ref="D18:G18"/>
    <mergeCell ref="B19:C19"/>
    <mergeCell ref="D19:G19"/>
    <mergeCell ref="D26:G26"/>
    <mergeCell ref="A27:G27"/>
    <mergeCell ref="B6:C6"/>
    <mergeCell ref="D6:G6"/>
    <mergeCell ref="B7:C7"/>
    <mergeCell ref="D7:G7"/>
    <mergeCell ref="B21:C21"/>
    <mergeCell ref="D21:G21"/>
    <mergeCell ref="B22:C22"/>
    <mergeCell ref="D22:G22"/>
    <mergeCell ref="A24:A26"/>
    <mergeCell ref="B24:G24"/>
    <mergeCell ref="D25:G25"/>
    <mergeCell ref="B23:C23"/>
    <mergeCell ref="D23:G23"/>
    <mergeCell ref="D16:G16"/>
  </mergeCells>
  <pageMargins left="0.70866141732283472" right="0.51181102362204722" top="0.74803149606299213" bottom="0.74803149606299213" header="0.31496062992125984" footer="0.31496062992125984"/>
  <pageSetup paperSize="9" scale="5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20"/>
  <sheetViews>
    <sheetView tabSelected="1" zoomScale="80" zoomScaleNormal="80" zoomScaleSheetLayoutView="100" workbookViewId="0">
      <pane ySplit="6" topLeftCell="A34" activePane="bottomLeft" state="frozen"/>
      <selection pane="bottomLeft" activeCell="C1" sqref="C1"/>
    </sheetView>
  </sheetViews>
  <sheetFormatPr defaultColWidth="8.7109375" defaultRowHeight="15.75" x14ac:dyDescent="0.25"/>
  <cols>
    <col min="1" max="1" width="4.7109375" style="5" customWidth="1"/>
    <col min="2" max="2" width="60.5703125" style="17" customWidth="1"/>
    <col min="3" max="3" width="22.85546875" style="17" customWidth="1"/>
    <col min="4" max="4" width="57.140625" style="17" customWidth="1"/>
    <col min="5" max="5" width="21.42578125" style="17" customWidth="1"/>
    <col min="6" max="6" width="34.7109375" style="17" customWidth="1"/>
    <col min="7" max="7" width="12.85546875" style="5" customWidth="1"/>
    <col min="8" max="8" width="12.85546875" style="8" customWidth="1"/>
    <col min="9" max="9" width="12.85546875" style="5" customWidth="1"/>
    <col min="10" max="10" width="19.85546875" style="1" customWidth="1"/>
    <col min="11" max="11" width="12.85546875" style="5" customWidth="1"/>
    <col min="12" max="12" width="19.85546875" style="1" customWidth="1"/>
    <col min="13" max="16384" width="8.7109375" style="1"/>
  </cols>
  <sheetData>
    <row r="1" spans="1:12" x14ac:dyDescent="0.25">
      <c r="L1" s="13" t="s">
        <v>42</v>
      </c>
    </row>
    <row r="2" spans="1:12" x14ac:dyDescent="0.25">
      <c r="L2" s="13" t="str">
        <f>CONCATENATE('запрос КП'!B5,": ",'запрос КП'!D5)</f>
        <v>Предмет закупки: Поставка автозапчастей (редукторы к Камаз)</v>
      </c>
    </row>
    <row r="3" spans="1:12" x14ac:dyDescent="0.25">
      <c r="L3" s="19" t="str">
        <f>CONCATENATE('запрос КП'!B6,": ",'запрос КП'!D6)</f>
        <v>Срок (период) поставки: 15.04.2024-30.04.24</v>
      </c>
    </row>
    <row r="4" spans="1:12" ht="16.5" thickBot="1" x14ac:dyDescent="0.3"/>
    <row r="5" spans="1:12" s="17" customFormat="1" ht="30.75" customHeight="1" x14ac:dyDescent="0.25">
      <c r="A5" s="101" t="s">
        <v>26</v>
      </c>
      <c r="B5" s="103" t="s">
        <v>57</v>
      </c>
      <c r="C5" s="92" t="s">
        <v>54</v>
      </c>
      <c r="D5" s="92" t="s">
        <v>155</v>
      </c>
      <c r="E5" s="92" t="s">
        <v>59</v>
      </c>
      <c r="F5" s="92" t="s">
        <v>52</v>
      </c>
      <c r="G5" s="98" t="s">
        <v>44</v>
      </c>
      <c r="H5" s="98"/>
      <c r="I5" s="98"/>
      <c r="J5" s="98"/>
      <c r="K5" s="98"/>
      <c r="L5" s="99"/>
    </row>
    <row r="6" spans="1:12" s="5" customFormat="1" ht="95.25" thickBot="1" x14ac:dyDescent="0.3">
      <c r="A6" s="102"/>
      <c r="B6" s="104"/>
      <c r="C6" s="100"/>
      <c r="D6" s="100"/>
      <c r="E6" s="100"/>
      <c r="F6" s="100"/>
      <c r="G6" s="53" t="s">
        <v>60</v>
      </c>
      <c r="H6" s="54" t="s">
        <v>19</v>
      </c>
      <c r="I6" s="54" t="s">
        <v>50</v>
      </c>
      <c r="J6" s="54" t="s">
        <v>45</v>
      </c>
      <c r="K6" s="54" t="s">
        <v>51</v>
      </c>
      <c r="L6" s="55" t="s">
        <v>45</v>
      </c>
    </row>
    <row r="7" spans="1:12" ht="18" customHeight="1" x14ac:dyDescent="0.25">
      <c r="A7" s="56">
        <v>1</v>
      </c>
      <c r="B7" s="51" t="s">
        <v>100</v>
      </c>
      <c r="C7" s="67" t="s">
        <v>101</v>
      </c>
      <c r="D7" s="23"/>
      <c r="E7" s="23"/>
      <c r="F7" s="95" t="s">
        <v>98</v>
      </c>
      <c r="G7" s="21" t="s">
        <v>71</v>
      </c>
      <c r="H7" s="26">
        <v>10</v>
      </c>
      <c r="I7" s="52"/>
      <c r="J7" s="52">
        <f>I7*H7</f>
        <v>0</v>
      </c>
      <c r="K7" s="52"/>
      <c r="L7" s="52">
        <f>K7*H7</f>
        <v>0</v>
      </c>
    </row>
    <row r="8" spans="1:12" x14ac:dyDescent="0.25">
      <c r="A8" s="57">
        <v>2</v>
      </c>
      <c r="B8" s="40" t="s">
        <v>106</v>
      </c>
      <c r="C8" s="41" t="s">
        <v>108</v>
      </c>
      <c r="D8" s="23"/>
      <c r="E8" s="23"/>
      <c r="F8" s="96"/>
      <c r="G8" s="21" t="s">
        <v>71</v>
      </c>
      <c r="H8" s="26">
        <v>10</v>
      </c>
      <c r="I8" s="7"/>
      <c r="J8" s="52">
        <f t="shared" ref="J8:J43" si="0">I8*H8</f>
        <v>0</v>
      </c>
      <c r="K8" s="7"/>
      <c r="L8" s="52">
        <f t="shared" ref="L8:L43" si="1">K8*H8</f>
        <v>0</v>
      </c>
    </row>
    <row r="9" spans="1:12" x14ac:dyDescent="0.25">
      <c r="A9" s="57">
        <v>3</v>
      </c>
      <c r="B9" s="40" t="s">
        <v>109</v>
      </c>
      <c r="C9" s="41" t="s">
        <v>110</v>
      </c>
      <c r="D9" s="23"/>
      <c r="E9" s="23"/>
      <c r="F9" s="96"/>
      <c r="G9" s="21" t="s">
        <v>53</v>
      </c>
      <c r="H9" s="26">
        <v>10</v>
      </c>
      <c r="I9" s="7"/>
      <c r="J9" s="52">
        <f t="shared" si="0"/>
        <v>0</v>
      </c>
      <c r="K9" s="7"/>
      <c r="L9" s="52">
        <f t="shared" si="1"/>
        <v>0</v>
      </c>
    </row>
    <row r="10" spans="1:12" x14ac:dyDescent="0.25">
      <c r="A10" s="57">
        <v>4</v>
      </c>
      <c r="B10" s="40" t="s">
        <v>126</v>
      </c>
      <c r="C10" s="41" t="s">
        <v>132</v>
      </c>
      <c r="D10" s="23"/>
      <c r="E10" s="23"/>
      <c r="F10" s="96"/>
      <c r="G10" s="21" t="s">
        <v>53</v>
      </c>
      <c r="H10" s="26">
        <v>10</v>
      </c>
      <c r="I10" s="7"/>
      <c r="J10" s="52">
        <f t="shared" si="0"/>
        <v>0</v>
      </c>
      <c r="K10" s="7"/>
      <c r="L10" s="52">
        <f t="shared" si="1"/>
        <v>0</v>
      </c>
    </row>
    <row r="11" spans="1:12" x14ac:dyDescent="0.25">
      <c r="A11" s="57">
        <v>5</v>
      </c>
      <c r="B11" s="40" t="s">
        <v>76</v>
      </c>
      <c r="C11" s="41" t="s">
        <v>139</v>
      </c>
      <c r="D11" s="23"/>
      <c r="E11" s="23"/>
      <c r="F11" s="96"/>
      <c r="G11" s="21" t="s">
        <v>53</v>
      </c>
      <c r="H11" s="26">
        <v>10</v>
      </c>
      <c r="I11" s="7"/>
      <c r="J11" s="52">
        <f t="shared" si="0"/>
        <v>0</v>
      </c>
      <c r="K11" s="7"/>
      <c r="L11" s="52">
        <f t="shared" si="1"/>
        <v>0</v>
      </c>
    </row>
    <row r="12" spans="1:12" x14ac:dyDescent="0.25">
      <c r="A12" s="57">
        <v>6</v>
      </c>
      <c r="B12" s="40" t="s">
        <v>76</v>
      </c>
      <c r="C12" s="41" t="s">
        <v>77</v>
      </c>
      <c r="D12" s="23"/>
      <c r="E12" s="23"/>
      <c r="F12" s="96"/>
      <c r="G12" s="21" t="s">
        <v>53</v>
      </c>
      <c r="H12" s="26">
        <v>10</v>
      </c>
      <c r="I12" s="7"/>
      <c r="J12" s="52">
        <f t="shared" si="0"/>
        <v>0</v>
      </c>
      <c r="K12" s="7"/>
      <c r="L12" s="52">
        <f t="shared" si="1"/>
        <v>0</v>
      </c>
    </row>
    <row r="13" spans="1:12" x14ac:dyDescent="0.25">
      <c r="A13" s="57">
        <v>7</v>
      </c>
      <c r="B13" s="40" t="s">
        <v>102</v>
      </c>
      <c r="C13" s="41" t="s">
        <v>103</v>
      </c>
      <c r="D13" s="23"/>
      <c r="E13" s="23"/>
      <c r="F13" s="96"/>
      <c r="G13" s="21" t="s">
        <v>53</v>
      </c>
      <c r="H13" s="26">
        <v>2</v>
      </c>
      <c r="I13" s="7"/>
      <c r="J13" s="52">
        <f t="shared" si="0"/>
        <v>0</v>
      </c>
      <c r="K13" s="7"/>
      <c r="L13" s="52">
        <f t="shared" si="1"/>
        <v>0</v>
      </c>
    </row>
    <row r="14" spans="1:12" x14ac:dyDescent="0.25">
      <c r="A14" s="57">
        <v>8</v>
      </c>
      <c r="B14" s="65" t="s">
        <v>104</v>
      </c>
      <c r="C14" s="41" t="s">
        <v>105</v>
      </c>
      <c r="D14" s="23"/>
      <c r="E14" s="23"/>
      <c r="F14" s="96"/>
      <c r="G14" s="21" t="s">
        <v>53</v>
      </c>
      <c r="H14" s="26">
        <v>5</v>
      </c>
      <c r="I14" s="7"/>
      <c r="J14" s="52">
        <f t="shared" si="0"/>
        <v>0</v>
      </c>
      <c r="K14" s="7"/>
      <c r="L14" s="52">
        <f t="shared" si="1"/>
        <v>0</v>
      </c>
    </row>
    <row r="15" spans="1:12" x14ac:dyDescent="0.25">
      <c r="A15" s="57">
        <v>9</v>
      </c>
      <c r="B15" s="65" t="s">
        <v>145</v>
      </c>
      <c r="C15" s="41" t="s">
        <v>144</v>
      </c>
      <c r="D15" s="23"/>
      <c r="E15" s="23"/>
      <c r="F15" s="96"/>
      <c r="G15" s="21" t="s">
        <v>53</v>
      </c>
      <c r="H15" s="26">
        <v>1</v>
      </c>
      <c r="I15" s="7"/>
      <c r="J15" s="52">
        <f t="shared" si="0"/>
        <v>0</v>
      </c>
      <c r="K15" s="7"/>
      <c r="L15" s="52">
        <f t="shared" si="1"/>
        <v>0</v>
      </c>
    </row>
    <row r="16" spans="1:12" x14ac:dyDescent="0.25">
      <c r="A16" s="57">
        <v>10</v>
      </c>
      <c r="B16" s="40" t="s">
        <v>115</v>
      </c>
      <c r="C16" s="41" t="s">
        <v>116</v>
      </c>
      <c r="D16" s="23"/>
      <c r="E16" s="23"/>
      <c r="F16" s="96"/>
      <c r="G16" s="21" t="s">
        <v>53</v>
      </c>
      <c r="H16" s="26">
        <v>1</v>
      </c>
      <c r="I16" s="7"/>
      <c r="J16" s="52">
        <f t="shared" si="0"/>
        <v>0</v>
      </c>
      <c r="K16" s="7"/>
      <c r="L16" s="52">
        <f t="shared" si="1"/>
        <v>0</v>
      </c>
    </row>
    <row r="17" spans="1:12" x14ac:dyDescent="0.25">
      <c r="A17" s="57">
        <v>11</v>
      </c>
      <c r="B17" s="40" t="s">
        <v>143</v>
      </c>
      <c r="C17" s="41" t="s">
        <v>134</v>
      </c>
      <c r="D17" s="23"/>
      <c r="E17" s="23"/>
      <c r="F17" s="96"/>
      <c r="G17" s="21" t="s">
        <v>53</v>
      </c>
      <c r="H17" s="26">
        <v>1</v>
      </c>
      <c r="I17" s="7"/>
      <c r="J17" s="52">
        <f t="shared" si="0"/>
        <v>0</v>
      </c>
      <c r="K17" s="7"/>
      <c r="L17" s="52">
        <f t="shared" si="1"/>
        <v>0</v>
      </c>
    </row>
    <row r="18" spans="1:12" x14ac:dyDescent="0.25">
      <c r="A18" s="57">
        <v>12</v>
      </c>
      <c r="B18" s="42" t="s">
        <v>117</v>
      </c>
      <c r="C18" s="43" t="s">
        <v>142</v>
      </c>
      <c r="D18" s="23"/>
      <c r="E18" s="23"/>
      <c r="F18" s="96"/>
      <c r="G18" s="21" t="s">
        <v>53</v>
      </c>
      <c r="H18" s="26">
        <v>5</v>
      </c>
      <c r="I18" s="7"/>
      <c r="J18" s="52">
        <f t="shared" si="0"/>
        <v>0</v>
      </c>
      <c r="K18" s="7"/>
      <c r="L18" s="52">
        <f t="shared" si="1"/>
        <v>0</v>
      </c>
    </row>
    <row r="19" spans="1:12" x14ac:dyDescent="0.25">
      <c r="A19" s="57">
        <v>13</v>
      </c>
      <c r="B19" s="42" t="s">
        <v>78</v>
      </c>
      <c r="C19" s="43" t="s">
        <v>118</v>
      </c>
      <c r="D19" s="23"/>
      <c r="E19" s="23"/>
      <c r="F19" s="96"/>
      <c r="G19" s="21" t="s">
        <v>53</v>
      </c>
      <c r="H19" s="26">
        <v>10</v>
      </c>
      <c r="I19" s="7"/>
      <c r="J19" s="52">
        <f t="shared" si="0"/>
        <v>0</v>
      </c>
      <c r="K19" s="7"/>
      <c r="L19" s="52">
        <f t="shared" si="1"/>
        <v>0</v>
      </c>
    </row>
    <row r="20" spans="1:12" x14ac:dyDescent="0.25">
      <c r="A20" s="57">
        <v>14</v>
      </c>
      <c r="B20" s="42" t="s">
        <v>119</v>
      </c>
      <c r="C20" s="43" t="s">
        <v>120</v>
      </c>
      <c r="D20" s="23"/>
      <c r="E20" s="23"/>
      <c r="F20" s="96"/>
      <c r="G20" s="21" t="s">
        <v>53</v>
      </c>
      <c r="H20" s="26">
        <v>10</v>
      </c>
      <c r="I20" s="7"/>
      <c r="J20" s="52">
        <f t="shared" si="0"/>
        <v>0</v>
      </c>
      <c r="K20" s="7"/>
      <c r="L20" s="52">
        <f t="shared" si="1"/>
        <v>0</v>
      </c>
    </row>
    <row r="21" spans="1:12" x14ac:dyDescent="0.25">
      <c r="A21" s="57">
        <v>15</v>
      </c>
      <c r="B21" s="42" t="s">
        <v>121</v>
      </c>
      <c r="C21" s="43" t="s">
        <v>122</v>
      </c>
      <c r="D21" s="23"/>
      <c r="E21" s="23"/>
      <c r="F21" s="96"/>
      <c r="G21" s="21" t="s">
        <v>53</v>
      </c>
      <c r="H21" s="26">
        <v>5</v>
      </c>
      <c r="I21" s="7"/>
      <c r="J21" s="52">
        <f t="shared" si="0"/>
        <v>0</v>
      </c>
      <c r="K21" s="7"/>
      <c r="L21" s="52">
        <f t="shared" si="1"/>
        <v>0</v>
      </c>
    </row>
    <row r="22" spans="1:12" x14ac:dyDescent="0.25">
      <c r="A22" s="57">
        <v>16</v>
      </c>
      <c r="B22" s="42" t="s">
        <v>123</v>
      </c>
      <c r="C22" s="43" t="s">
        <v>125</v>
      </c>
      <c r="D22" s="23"/>
      <c r="E22" s="23"/>
      <c r="F22" s="96"/>
      <c r="G22" s="21" t="s">
        <v>53</v>
      </c>
      <c r="H22" s="26">
        <v>20</v>
      </c>
      <c r="I22" s="7"/>
      <c r="J22" s="52">
        <f t="shared" si="0"/>
        <v>0</v>
      </c>
      <c r="K22" s="7"/>
      <c r="L22" s="52">
        <f t="shared" si="1"/>
        <v>0</v>
      </c>
    </row>
    <row r="23" spans="1:12" x14ac:dyDescent="0.25">
      <c r="A23" s="57">
        <v>17</v>
      </c>
      <c r="B23" s="42" t="s">
        <v>78</v>
      </c>
      <c r="C23" s="43" t="s">
        <v>124</v>
      </c>
      <c r="D23" s="23"/>
      <c r="E23" s="23"/>
      <c r="F23" s="96"/>
      <c r="G23" s="21" t="s">
        <v>53</v>
      </c>
      <c r="H23" s="26">
        <v>20</v>
      </c>
      <c r="I23" s="7"/>
      <c r="J23" s="52">
        <f t="shared" si="0"/>
        <v>0</v>
      </c>
      <c r="K23" s="7"/>
      <c r="L23" s="52">
        <f t="shared" si="1"/>
        <v>0</v>
      </c>
    </row>
    <row r="24" spans="1:12" x14ac:dyDescent="0.25">
      <c r="A24" s="57">
        <v>18</v>
      </c>
      <c r="B24" s="42" t="s">
        <v>140</v>
      </c>
      <c r="C24" s="43" t="s">
        <v>141</v>
      </c>
      <c r="D24" s="23"/>
      <c r="E24" s="23"/>
      <c r="F24" s="96"/>
      <c r="G24" s="21" t="s">
        <v>53</v>
      </c>
      <c r="H24" s="26">
        <v>5</v>
      </c>
      <c r="I24" s="7"/>
      <c r="J24" s="52">
        <f t="shared" si="0"/>
        <v>0</v>
      </c>
      <c r="K24" s="7"/>
      <c r="L24" s="52">
        <f t="shared" si="1"/>
        <v>0</v>
      </c>
    </row>
    <row r="25" spans="1:12" x14ac:dyDescent="0.25">
      <c r="A25" s="57">
        <v>19</v>
      </c>
      <c r="B25" s="42" t="s">
        <v>111</v>
      </c>
      <c r="C25" s="43" t="s">
        <v>130</v>
      </c>
      <c r="D25" s="23"/>
      <c r="E25" s="23"/>
      <c r="F25" s="96"/>
      <c r="G25" s="21" t="s">
        <v>53</v>
      </c>
      <c r="H25" s="26">
        <v>7</v>
      </c>
      <c r="I25" s="7"/>
      <c r="J25" s="52">
        <f t="shared" si="0"/>
        <v>0</v>
      </c>
      <c r="K25" s="7"/>
      <c r="L25" s="52">
        <f t="shared" si="1"/>
        <v>0</v>
      </c>
    </row>
    <row r="26" spans="1:12" x14ac:dyDescent="0.25">
      <c r="A26" s="57">
        <v>20</v>
      </c>
      <c r="B26" s="42" t="s">
        <v>131</v>
      </c>
      <c r="C26" s="43">
        <v>853800</v>
      </c>
      <c r="D26" s="23"/>
      <c r="E26" s="23"/>
      <c r="F26" s="96"/>
      <c r="G26" s="21" t="s">
        <v>53</v>
      </c>
      <c r="H26" s="26">
        <v>10</v>
      </c>
      <c r="I26" s="7"/>
      <c r="J26" s="52">
        <f t="shared" si="0"/>
        <v>0</v>
      </c>
      <c r="K26" s="7"/>
      <c r="L26" s="52">
        <f t="shared" si="1"/>
        <v>0</v>
      </c>
    </row>
    <row r="27" spans="1:12" x14ac:dyDescent="0.25">
      <c r="A27" s="57">
        <v>21</v>
      </c>
      <c r="B27" s="42" t="s">
        <v>128</v>
      </c>
      <c r="C27" s="43" t="s">
        <v>129</v>
      </c>
      <c r="D27" s="23"/>
      <c r="E27" s="23"/>
      <c r="F27" s="96"/>
      <c r="G27" s="21" t="s">
        <v>53</v>
      </c>
      <c r="H27" s="26">
        <v>1</v>
      </c>
      <c r="I27" s="7"/>
      <c r="J27" s="52">
        <f t="shared" si="0"/>
        <v>0</v>
      </c>
      <c r="K27" s="7"/>
      <c r="L27" s="52">
        <f t="shared" si="1"/>
        <v>0</v>
      </c>
    </row>
    <row r="28" spans="1:12" x14ac:dyDescent="0.25">
      <c r="A28" s="57">
        <v>22</v>
      </c>
      <c r="B28" s="42" t="s">
        <v>133</v>
      </c>
      <c r="C28" s="43" t="s">
        <v>134</v>
      </c>
      <c r="D28" s="23"/>
      <c r="E28" s="23"/>
      <c r="F28" s="96"/>
      <c r="G28" s="21" t="s">
        <v>53</v>
      </c>
      <c r="H28" s="26">
        <v>1</v>
      </c>
      <c r="I28" s="7"/>
      <c r="J28" s="52">
        <f t="shared" si="0"/>
        <v>0</v>
      </c>
      <c r="K28" s="7"/>
      <c r="L28" s="52">
        <f t="shared" si="1"/>
        <v>0</v>
      </c>
    </row>
    <row r="29" spans="1:12" x14ac:dyDescent="0.25">
      <c r="A29" s="57">
        <v>23</v>
      </c>
      <c r="B29" s="42" t="s">
        <v>148</v>
      </c>
      <c r="C29" s="43" t="s">
        <v>150</v>
      </c>
      <c r="D29" s="23"/>
      <c r="E29" s="23"/>
      <c r="F29" s="96"/>
      <c r="G29" s="21" t="s">
        <v>53</v>
      </c>
      <c r="H29" s="26">
        <v>3</v>
      </c>
      <c r="I29" s="7"/>
      <c r="J29" s="52">
        <f t="shared" si="0"/>
        <v>0</v>
      </c>
      <c r="K29" s="7"/>
      <c r="L29" s="52">
        <f t="shared" si="1"/>
        <v>0</v>
      </c>
    </row>
    <row r="30" spans="1:12" x14ac:dyDescent="0.25">
      <c r="A30" s="57">
        <v>24</v>
      </c>
      <c r="B30" s="42" t="s">
        <v>149</v>
      </c>
      <c r="C30" s="43" t="s">
        <v>151</v>
      </c>
      <c r="D30" s="23"/>
      <c r="E30" s="23"/>
      <c r="F30" s="96"/>
      <c r="G30" s="21" t="s">
        <v>53</v>
      </c>
      <c r="H30" s="26">
        <v>5</v>
      </c>
      <c r="I30" s="7"/>
      <c r="J30" s="52">
        <f t="shared" si="0"/>
        <v>0</v>
      </c>
      <c r="K30" s="7"/>
      <c r="L30" s="52">
        <f t="shared" si="1"/>
        <v>0</v>
      </c>
    </row>
    <row r="31" spans="1:12" x14ac:dyDescent="0.25">
      <c r="A31" s="57">
        <v>25</v>
      </c>
      <c r="B31" s="42" t="s">
        <v>135</v>
      </c>
      <c r="C31" s="43" t="s">
        <v>136</v>
      </c>
      <c r="D31" s="23"/>
      <c r="E31" s="23"/>
      <c r="F31" s="96"/>
      <c r="G31" s="21" t="s">
        <v>53</v>
      </c>
      <c r="H31" s="26">
        <v>10</v>
      </c>
      <c r="I31" s="7"/>
      <c r="J31" s="52">
        <f t="shared" si="0"/>
        <v>0</v>
      </c>
      <c r="K31" s="7"/>
      <c r="L31" s="52">
        <f t="shared" si="1"/>
        <v>0</v>
      </c>
    </row>
    <row r="32" spans="1:12" x14ac:dyDescent="0.25">
      <c r="A32" s="57">
        <v>26</v>
      </c>
      <c r="B32" s="42" t="s">
        <v>137</v>
      </c>
      <c r="C32" s="43" t="s">
        <v>138</v>
      </c>
      <c r="D32" s="23"/>
      <c r="E32" s="23"/>
      <c r="F32" s="96"/>
      <c r="G32" s="21" t="s">
        <v>53</v>
      </c>
      <c r="H32" s="26">
        <v>2</v>
      </c>
      <c r="I32" s="7"/>
      <c r="J32" s="52">
        <f t="shared" si="0"/>
        <v>0</v>
      </c>
      <c r="K32" s="7"/>
      <c r="L32" s="52">
        <f t="shared" si="1"/>
        <v>0</v>
      </c>
    </row>
    <row r="33" spans="1:12" x14ac:dyDescent="0.25">
      <c r="A33" s="57">
        <v>27</v>
      </c>
      <c r="B33" s="42" t="s">
        <v>73</v>
      </c>
      <c r="C33" s="43" t="s">
        <v>75</v>
      </c>
      <c r="D33" s="23"/>
      <c r="E33" s="23"/>
      <c r="F33" s="96"/>
      <c r="G33" s="21" t="s">
        <v>53</v>
      </c>
      <c r="H33" s="26">
        <v>1</v>
      </c>
      <c r="I33" s="7"/>
      <c r="J33" s="52">
        <f t="shared" si="0"/>
        <v>0</v>
      </c>
      <c r="K33" s="7"/>
      <c r="L33" s="52">
        <f t="shared" si="1"/>
        <v>0</v>
      </c>
    </row>
    <row r="34" spans="1:12" x14ac:dyDescent="0.25">
      <c r="A34" s="57">
        <v>28</v>
      </c>
      <c r="B34" s="42" t="s">
        <v>79</v>
      </c>
      <c r="C34" s="43" t="s">
        <v>80</v>
      </c>
      <c r="D34" s="23"/>
      <c r="E34" s="23"/>
      <c r="F34" s="96"/>
      <c r="G34" s="21" t="s">
        <v>53</v>
      </c>
      <c r="H34" s="26">
        <v>1</v>
      </c>
      <c r="I34" s="7"/>
      <c r="J34" s="52">
        <f t="shared" si="0"/>
        <v>0</v>
      </c>
      <c r="K34" s="7"/>
      <c r="L34" s="52">
        <f t="shared" si="1"/>
        <v>0</v>
      </c>
    </row>
    <row r="35" spans="1:12" x14ac:dyDescent="0.25">
      <c r="A35" s="57">
        <v>29</v>
      </c>
      <c r="B35" s="42" t="s">
        <v>81</v>
      </c>
      <c r="C35" s="43" t="s">
        <v>82</v>
      </c>
      <c r="D35" s="23"/>
      <c r="E35" s="23"/>
      <c r="F35" s="96"/>
      <c r="G35" s="21" t="s">
        <v>53</v>
      </c>
      <c r="H35" s="26">
        <v>3</v>
      </c>
      <c r="I35" s="7"/>
      <c r="J35" s="52">
        <f t="shared" si="0"/>
        <v>0</v>
      </c>
      <c r="K35" s="7"/>
      <c r="L35" s="52">
        <f t="shared" si="1"/>
        <v>0</v>
      </c>
    </row>
    <row r="36" spans="1:12" x14ac:dyDescent="0.25">
      <c r="A36" s="57">
        <v>30</v>
      </c>
      <c r="B36" s="42" t="s">
        <v>83</v>
      </c>
      <c r="C36" s="43" t="s">
        <v>86</v>
      </c>
      <c r="D36" s="23"/>
      <c r="E36" s="23"/>
      <c r="F36" s="96"/>
      <c r="G36" s="21" t="s">
        <v>53</v>
      </c>
      <c r="H36" s="26">
        <v>3</v>
      </c>
      <c r="I36" s="7"/>
      <c r="J36" s="52">
        <f t="shared" si="0"/>
        <v>0</v>
      </c>
      <c r="K36" s="7"/>
      <c r="L36" s="52">
        <f t="shared" si="1"/>
        <v>0</v>
      </c>
    </row>
    <row r="37" spans="1:12" x14ac:dyDescent="0.25">
      <c r="A37" s="57">
        <v>31</v>
      </c>
      <c r="B37" s="42" t="s">
        <v>84</v>
      </c>
      <c r="C37" s="43" t="s">
        <v>85</v>
      </c>
      <c r="D37" s="23"/>
      <c r="E37" s="23"/>
      <c r="F37" s="96"/>
      <c r="G37" s="21" t="s">
        <v>53</v>
      </c>
      <c r="H37" s="26">
        <v>12</v>
      </c>
      <c r="I37" s="7"/>
      <c r="J37" s="52">
        <f t="shared" si="0"/>
        <v>0</v>
      </c>
      <c r="K37" s="7"/>
      <c r="L37" s="52">
        <f t="shared" si="1"/>
        <v>0</v>
      </c>
    </row>
    <row r="38" spans="1:12" x14ac:dyDescent="0.25">
      <c r="A38" s="57">
        <v>32</v>
      </c>
      <c r="B38" s="42" t="s">
        <v>88</v>
      </c>
      <c r="C38" s="43" t="s">
        <v>87</v>
      </c>
      <c r="D38" s="23"/>
      <c r="E38" s="23"/>
      <c r="F38" s="96"/>
      <c r="G38" s="21" t="s">
        <v>53</v>
      </c>
      <c r="H38" s="26">
        <v>12</v>
      </c>
      <c r="I38" s="7"/>
      <c r="J38" s="52">
        <f t="shared" si="0"/>
        <v>0</v>
      </c>
      <c r="K38" s="7"/>
      <c r="L38" s="52">
        <f t="shared" si="1"/>
        <v>0</v>
      </c>
    </row>
    <row r="39" spans="1:12" x14ac:dyDescent="0.25">
      <c r="A39" s="57">
        <v>33</v>
      </c>
      <c r="B39" s="42" t="s">
        <v>89</v>
      </c>
      <c r="C39" s="43" t="s">
        <v>90</v>
      </c>
      <c r="D39" s="23"/>
      <c r="E39" s="23"/>
      <c r="F39" s="96"/>
      <c r="G39" s="21" t="s">
        <v>53</v>
      </c>
      <c r="H39" s="26">
        <v>3</v>
      </c>
      <c r="I39" s="7"/>
      <c r="J39" s="52">
        <f t="shared" si="0"/>
        <v>0</v>
      </c>
      <c r="K39" s="7"/>
      <c r="L39" s="52">
        <f t="shared" si="1"/>
        <v>0</v>
      </c>
    </row>
    <row r="40" spans="1:12" x14ac:dyDescent="0.25">
      <c r="A40" s="57">
        <v>34</v>
      </c>
      <c r="B40" s="42" t="s">
        <v>78</v>
      </c>
      <c r="C40" s="43" t="s">
        <v>91</v>
      </c>
      <c r="D40" s="23"/>
      <c r="E40" s="23"/>
      <c r="F40" s="96"/>
      <c r="G40" s="21" t="s">
        <v>53</v>
      </c>
      <c r="H40" s="26">
        <v>3</v>
      </c>
      <c r="I40" s="7"/>
      <c r="J40" s="52">
        <f t="shared" si="0"/>
        <v>0</v>
      </c>
      <c r="K40" s="7"/>
      <c r="L40" s="52">
        <f t="shared" si="1"/>
        <v>0</v>
      </c>
    </row>
    <row r="41" spans="1:12" x14ac:dyDescent="0.25">
      <c r="A41" s="57">
        <v>35</v>
      </c>
      <c r="B41" s="42" t="s">
        <v>92</v>
      </c>
      <c r="C41" s="43" t="s">
        <v>93</v>
      </c>
      <c r="D41" s="23"/>
      <c r="E41" s="23"/>
      <c r="F41" s="96"/>
      <c r="G41" s="21" t="s">
        <v>53</v>
      </c>
      <c r="H41" s="26">
        <v>3</v>
      </c>
      <c r="I41" s="7"/>
      <c r="J41" s="52">
        <f t="shared" si="0"/>
        <v>0</v>
      </c>
      <c r="K41" s="7"/>
      <c r="L41" s="52">
        <f t="shared" si="1"/>
        <v>0</v>
      </c>
    </row>
    <row r="42" spans="1:12" x14ac:dyDescent="0.25">
      <c r="A42" s="57">
        <v>36</v>
      </c>
      <c r="B42" s="42" t="s">
        <v>94</v>
      </c>
      <c r="C42" s="43" t="s">
        <v>95</v>
      </c>
      <c r="D42" s="23"/>
      <c r="E42" s="23"/>
      <c r="F42" s="96"/>
      <c r="G42" s="21" t="s">
        <v>53</v>
      </c>
      <c r="H42" s="26">
        <v>3</v>
      </c>
      <c r="I42" s="7"/>
      <c r="J42" s="52">
        <f t="shared" si="0"/>
        <v>0</v>
      </c>
      <c r="K42" s="7"/>
      <c r="L42" s="52">
        <f t="shared" si="1"/>
        <v>0</v>
      </c>
    </row>
    <row r="43" spans="1:12" x14ac:dyDescent="0.25">
      <c r="A43" s="57">
        <v>37</v>
      </c>
      <c r="B43" s="42" t="s">
        <v>146</v>
      </c>
      <c r="C43" s="43" t="s">
        <v>147</v>
      </c>
      <c r="D43" s="23"/>
      <c r="E43" s="23"/>
      <c r="F43" s="96"/>
      <c r="G43" s="21" t="s">
        <v>53</v>
      </c>
      <c r="H43" s="26">
        <v>15</v>
      </c>
      <c r="I43" s="7"/>
      <c r="J43" s="52">
        <f t="shared" si="0"/>
        <v>0</v>
      </c>
      <c r="K43" s="7"/>
      <c r="L43" s="52">
        <f t="shared" si="1"/>
        <v>0</v>
      </c>
    </row>
    <row r="44" spans="1:12" ht="16.5" thickBot="1" x14ac:dyDescent="0.3">
      <c r="A44" s="88" t="s">
        <v>29</v>
      </c>
      <c r="B44" s="89"/>
      <c r="C44" s="48"/>
      <c r="D44" s="48"/>
      <c r="E44" s="48"/>
      <c r="F44" s="97"/>
      <c r="G44" s="49"/>
      <c r="H44" s="49">
        <f>SUM(H7:H43)</f>
        <v>243</v>
      </c>
      <c r="I44" s="49"/>
      <c r="J44" s="50">
        <f>SUM(J7:J43)</f>
        <v>0</v>
      </c>
      <c r="K44" s="49"/>
      <c r="L44" s="50">
        <f>SUM(L7:L43)</f>
        <v>0</v>
      </c>
    </row>
    <row r="45" spans="1:12" ht="15.75" customHeight="1" x14ac:dyDescent="0.25">
      <c r="A45" s="101" t="s">
        <v>26</v>
      </c>
      <c r="B45" s="103" t="s">
        <v>57</v>
      </c>
      <c r="C45" s="103" t="s">
        <v>54</v>
      </c>
      <c r="D45" s="92" t="s">
        <v>58</v>
      </c>
      <c r="E45" s="103" t="s">
        <v>59</v>
      </c>
      <c r="F45" s="92" t="s">
        <v>52</v>
      </c>
      <c r="G45" s="108" t="s">
        <v>72</v>
      </c>
      <c r="H45" s="108"/>
      <c r="I45" s="108"/>
      <c r="J45" s="108"/>
      <c r="K45" s="108"/>
      <c r="L45" s="109"/>
    </row>
    <row r="46" spans="1:12" s="5" customFormat="1" ht="95.25" thickBot="1" x14ac:dyDescent="0.3">
      <c r="A46" s="102"/>
      <c r="B46" s="104"/>
      <c r="C46" s="104"/>
      <c r="D46" s="100"/>
      <c r="E46" s="104"/>
      <c r="F46" s="100"/>
      <c r="G46" s="53" t="s">
        <v>60</v>
      </c>
      <c r="H46" s="54" t="s">
        <v>19</v>
      </c>
      <c r="I46" s="54" t="s">
        <v>50</v>
      </c>
      <c r="J46" s="54" t="s">
        <v>45</v>
      </c>
      <c r="K46" s="54" t="s">
        <v>51</v>
      </c>
      <c r="L46" s="55" t="s">
        <v>45</v>
      </c>
    </row>
    <row r="47" spans="1:12" s="25" customFormat="1" ht="18" customHeight="1" x14ac:dyDescent="0.25">
      <c r="A47" s="56">
        <v>1</v>
      </c>
      <c r="B47" s="58" t="s">
        <v>100</v>
      </c>
      <c r="C47" s="61" t="s">
        <v>101</v>
      </c>
      <c r="D47" s="23"/>
      <c r="E47" s="23"/>
      <c r="F47" s="92" t="s">
        <v>74</v>
      </c>
      <c r="G47" s="21" t="s">
        <v>71</v>
      </c>
      <c r="H47" s="46">
        <v>10</v>
      </c>
      <c r="I47" s="52"/>
      <c r="J47" s="52">
        <f>H47*I47</f>
        <v>0</v>
      </c>
      <c r="K47" s="52"/>
      <c r="L47" s="52">
        <f>K47*H47</f>
        <v>0</v>
      </c>
    </row>
    <row r="48" spans="1:12" s="25" customFormat="1" ht="31.5" x14ac:dyDescent="0.25">
      <c r="A48" s="57">
        <v>2</v>
      </c>
      <c r="B48" s="58" t="s">
        <v>106</v>
      </c>
      <c r="C48" s="62" t="s">
        <v>107</v>
      </c>
      <c r="D48" s="23"/>
      <c r="E48" s="23"/>
      <c r="F48" s="93"/>
      <c r="G48" s="21" t="s">
        <v>71</v>
      </c>
      <c r="H48" s="44">
        <v>10</v>
      </c>
      <c r="I48" s="7"/>
      <c r="J48" s="52">
        <f t="shared" ref="J48:J90" si="2">H48*I48</f>
        <v>0</v>
      </c>
      <c r="K48" s="7"/>
      <c r="L48" s="52">
        <f t="shared" ref="L48:L90" si="3">K48*H48</f>
        <v>0</v>
      </c>
    </row>
    <row r="49" spans="1:12" s="25" customFormat="1" x14ac:dyDescent="0.25">
      <c r="A49" s="57">
        <v>3</v>
      </c>
      <c r="B49" s="45" t="s">
        <v>106</v>
      </c>
      <c r="C49" s="62" t="s">
        <v>108</v>
      </c>
      <c r="D49" s="23"/>
      <c r="E49" s="23"/>
      <c r="F49" s="93"/>
      <c r="G49" s="21" t="s">
        <v>71</v>
      </c>
      <c r="H49" s="47">
        <v>10</v>
      </c>
      <c r="I49" s="7"/>
      <c r="J49" s="52">
        <f t="shared" si="2"/>
        <v>0</v>
      </c>
      <c r="K49" s="7"/>
      <c r="L49" s="52">
        <f t="shared" si="3"/>
        <v>0</v>
      </c>
    </row>
    <row r="50" spans="1:12" s="25" customFormat="1" x14ac:dyDescent="0.25">
      <c r="A50" s="57">
        <v>4</v>
      </c>
      <c r="B50" s="45" t="s">
        <v>112</v>
      </c>
      <c r="C50" s="62" t="s">
        <v>113</v>
      </c>
      <c r="D50" s="23"/>
      <c r="E50" s="23"/>
      <c r="F50" s="93"/>
      <c r="G50" s="21" t="s">
        <v>71</v>
      </c>
      <c r="H50" s="47">
        <v>10</v>
      </c>
      <c r="I50" s="7"/>
      <c r="J50" s="52">
        <f t="shared" si="2"/>
        <v>0</v>
      </c>
      <c r="K50" s="7"/>
      <c r="L50" s="52">
        <f t="shared" si="3"/>
        <v>0</v>
      </c>
    </row>
    <row r="51" spans="1:12" s="25" customFormat="1" x14ac:dyDescent="0.25">
      <c r="A51" s="57">
        <v>5</v>
      </c>
      <c r="B51" s="45" t="s">
        <v>112</v>
      </c>
      <c r="C51" s="62" t="s">
        <v>114</v>
      </c>
      <c r="D51" s="23"/>
      <c r="E51" s="23"/>
      <c r="F51" s="93"/>
      <c r="G51" s="21" t="s">
        <v>71</v>
      </c>
      <c r="H51" s="47">
        <v>10</v>
      </c>
      <c r="I51" s="7"/>
      <c r="J51" s="52">
        <f t="shared" si="2"/>
        <v>0</v>
      </c>
      <c r="K51" s="7"/>
      <c r="L51" s="52">
        <f t="shared" si="3"/>
        <v>0</v>
      </c>
    </row>
    <row r="52" spans="1:12" s="25" customFormat="1" x14ac:dyDescent="0.25">
      <c r="A52" s="57">
        <v>6</v>
      </c>
      <c r="B52" s="45" t="s">
        <v>126</v>
      </c>
      <c r="C52" s="62" t="s">
        <v>127</v>
      </c>
      <c r="D52" s="23"/>
      <c r="E52" s="23"/>
      <c r="F52" s="93"/>
      <c r="G52" s="21" t="s">
        <v>71</v>
      </c>
      <c r="H52" s="47">
        <v>10</v>
      </c>
      <c r="I52" s="7"/>
      <c r="J52" s="52">
        <f t="shared" si="2"/>
        <v>0</v>
      </c>
      <c r="K52" s="7"/>
      <c r="L52" s="52">
        <f t="shared" si="3"/>
        <v>0</v>
      </c>
    </row>
    <row r="53" spans="1:12" s="25" customFormat="1" x14ac:dyDescent="0.25">
      <c r="A53" s="57">
        <v>7</v>
      </c>
      <c r="B53" s="45" t="s">
        <v>109</v>
      </c>
      <c r="C53" s="62" t="s">
        <v>110</v>
      </c>
      <c r="D53" s="23"/>
      <c r="E53" s="23"/>
      <c r="F53" s="93"/>
      <c r="G53" s="21" t="s">
        <v>71</v>
      </c>
      <c r="H53" s="47">
        <v>10</v>
      </c>
      <c r="I53" s="7"/>
      <c r="J53" s="52">
        <f t="shared" si="2"/>
        <v>0</v>
      </c>
      <c r="K53" s="7"/>
      <c r="L53" s="52">
        <f t="shared" si="3"/>
        <v>0</v>
      </c>
    </row>
    <row r="54" spans="1:12" s="25" customFormat="1" x14ac:dyDescent="0.25">
      <c r="A54" s="57">
        <v>8</v>
      </c>
      <c r="B54" s="45" t="s">
        <v>126</v>
      </c>
      <c r="C54" s="62" t="s">
        <v>127</v>
      </c>
      <c r="D54" s="23"/>
      <c r="E54" s="23"/>
      <c r="F54" s="93"/>
      <c r="G54" s="21" t="s">
        <v>71</v>
      </c>
      <c r="H54" s="47">
        <v>10</v>
      </c>
      <c r="I54" s="7"/>
      <c r="J54" s="52">
        <f t="shared" si="2"/>
        <v>0</v>
      </c>
      <c r="K54" s="7"/>
      <c r="L54" s="52">
        <f t="shared" si="3"/>
        <v>0</v>
      </c>
    </row>
    <row r="55" spans="1:12" s="25" customFormat="1" x14ac:dyDescent="0.25">
      <c r="A55" s="57">
        <v>9</v>
      </c>
      <c r="B55" s="45" t="s">
        <v>126</v>
      </c>
      <c r="C55" s="62" t="s">
        <v>132</v>
      </c>
      <c r="D55" s="23"/>
      <c r="E55" s="23"/>
      <c r="F55" s="93"/>
      <c r="G55" s="21" t="s">
        <v>71</v>
      </c>
      <c r="H55" s="47">
        <v>10</v>
      </c>
      <c r="I55" s="7"/>
      <c r="J55" s="52">
        <f t="shared" si="2"/>
        <v>0</v>
      </c>
      <c r="K55" s="7"/>
      <c r="L55" s="52">
        <f t="shared" si="3"/>
        <v>0</v>
      </c>
    </row>
    <row r="56" spans="1:12" s="25" customFormat="1" x14ac:dyDescent="0.25">
      <c r="A56" s="57">
        <v>10</v>
      </c>
      <c r="B56" s="45" t="s">
        <v>76</v>
      </c>
      <c r="C56" s="62" t="s">
        <v>139</v>
      </c>
      <c r="D56" s="23"/>
      <c r="E56" s="23"/>
      <c r="F56" s="93"/>
      <c r="G56" s="21" t="s">
        <v>71</v>
      </c>
      <c r="H56" s="47">
        <v>10</v>
      </c>
      <c r="I56" s="7"/>
      <c r="J56" s="52">
        <f t="shared" si="2"/>
        <v>0</v>
      </c>
      <c r="K56" s="7"/>
      <c r="L56" s="52">
        <f t="shared" si="3"/>
        <v>0</v>
      </c>
    </row>
    <row r="57" spans="1:12" s="25" customFormat="1" x14ac:dyDescent="0.25">
      <c r="A57" s="57">
        <v>11</v>
      </c>
      <c r="B57" s="45" t="s">
        <v>76</v>
      </c>
      <c r="C57" s="62" t="s">
        <v>77</v>
      </c>
      <c r="D57" s="23"/>
      <c r="E57" s="23"/>
      <c r="F57" s="93"/>
      <c r="G57" s="21" t="s">
        <v>71</v>
      </c>
      <c r="H57" s="47">
        <v>10</v>
      </c>
      <c r="I57" s="7"/>
      <c r="J57" s="52">
        <f t="shared" si="2"/>
        <v>0</v>
      </c>
      <c r="K57" s="7"/>
      <c r="L57" s="52">
        <f t="shared" si="3"/>
        <v>0</v>
      </c>
    </row>
    <row r="58" spans="1:12" s="25" customFormat="1" x14ac:dyDescent="0.25">
      <c r="A58" s="57">
        <v>12</v>
      </c>
      <c r="B58" s="45" t="s">
        <v>102</v>
      </c>
      <c r="C58" s="62" t="s">
        <v>103</v>
      </c>
      <c r="D58" s="23"/>
      <c r="E58" s="23"/>
      <c r="F58" s="93"/>
      <c r="G58" s="21" t="s">
        <v>71</v>
      </c>
      <c r="H58" s="47">
        <v>2</v>
      </c>
      <c r="I58" s="7"/>
      <c r="J58" s="52">
        <f t="shared" si="2"/>
        <v>0</v>
      </c>
      <c r="K58" s="7"/>
      <c r="L58" s="52">
        <f t="shared" si="3"/>
        <v>0</v>
      </c>
    </row>
    <row r="59" spans="1:12" s="25" customFormat="1" x14ac:dyDescent="0.25">
      <c r="A59" s="57">
        <v>13</v>
      </c>
      <c r="B59" s="45" t="s">
        <v>104</v>
      </c>
      <c r="C59" s="62" t="s">
        <v>105</v>
      </c>
      <c r="D59" s="23"/>
      <c r="E59" s="23"/>
      <c r="F59" s="93"/>
      <c r="G59" s="21" t="s">
        <v>71</v>
      </c>
      <c r="H59" s="47">
        <v>5</v>
      </c>
      <c r="I59" s="7"/>
      <c r="J59" s="52">
        <f t="shared" si="2"/>
        <v>0</v>
      </c>
      <c r="K59" s="7"/>
      <c r="L59" s="52">
        <f t="shared" si="3"/>
        <v>0</v>
      </c>
    </row>
    <row r="60" spans="1:12" s="25" customFormat="1" x14ac:dyDescent="0.25">
      <c r="A60" s="57">
        <v>14</v>
      </c>
      <c r="B60" s="45" t="s">
        <v>145</v>
      </c>
      <c r="C60" s="62" t="s">
        <v>144</v>
      </c>
      <c r="D60" s="23"/>
      <c r="E60" s="23"/>
      <c r="F60" s="93"/>
      <c r="G60" s="21" t="s">
        <v>71</v>
      </c>
      <c r="H60" s="47">
        <v>1</v>
      </c>
      <c r="I60" s="7"/>
      <c r="J60" s="52">
        <f t="shared" si="2"/>
        <v>0</v>
      </c>
      <c r="K60" s="7"/>
      <c r="L60" s="52">
        <f t="shared" si="3"/>
        <v>0</v>
      </c>
    </row>
    <row r="61" spans="1:12" s="25" customFormat="1" x14ac:dyDescent="0.25">
      <c r="A61" s="57">
        <v>15</v>
      </c>
      <c r="B61" s="59" t="s">
        <v>115</v>
      </c>
      <c r="C61" s="63" t="s">
        <v>116</v>
      </c>
      <c r="D61" s="23"/>
      <c r="E61" s="23"/>
      <c r="F61" s="93"/>
      <c r="G61" s="21" t="s">
        <v>71</v>
      </c>
      <c r="H61" s="47">
        <v>1</v>
      </c>
      <c r="I61" s="7"/>
      <c r="J61" s="52">
        <f t="shared" si="2"/>
        <v>0</v>
      </c>
      <c r="K61" s="7"/>
      <c r="L61" s="52">
        <f t="shared" si="3"/>
        <v>0</v>
      </c>
    </row>
    <row r="62" spans="1:12" s="25" customFormat="1" x14ac:dyDescent="0.25">
      <c r="A62" s="57">
        <v>16</v>
      </c>
      <c r="B62" s="59" t="s">
        <v>143</v>
      </c>
      <c r="C62" s="63" t="s">
        <v>134</v>
      </c>
      <c r="D62" s="23"/>
      <c r="E62" s="23"/>
      <c r="F62" s="93"/>
      <c r="G62" s="21" t="s">
        <v>71</v>
      </c>
      <c r="H62" s="47">
        <v>1</v>
      </c>
      <c r="I62" s="7"/>
      <c r="J62" s="52">
        <f t="shared" si="2"/>
        <v>0</v>
      </c>
      <c r="K62" s="7"/>
      <c r="L62" s="52">
        <f t="shared" si="3"/>
        <v>0</v>
      </c>
    </row>
    <row r="63" spans="1:12" s="25" customFormat="1" x14ac:dyDescent="0.25">
      <c r="A63" s="57">
        <v>17</v>
      </c>
      <c r="B63" s="59" t="s">
        <v>117</v>
      </c>
      <c r="C63" s="63" t="s">
        <v>142</v>
      </c>
      <c r="D63" s="23"/>
      <c r="E63" s="23"/>
      <c r="F63" s="93"/>
      <c r="G63" s="21" t="s">
        <v>71</v>
      </c>
      <c r="H63" s="47">
        <v>5</v>
      </c>
      <c r="I63" s="7"/>
      <c r="J63" s="52">
        <f t="shared" si="2"/>
        <v>0</v>
      </c>
      <c r="K63" s="7"/>
      <c r="L63" s="52">
        <f t="shared" si="3"/>
        <v>0</v>
      </c>
    </row>
    <row r="64" spans="1:12" s="25" customFormat="1" x14ac:dyDescent="0.25">
      <c r="A64" s="57">
        <v>18</v>
      </c>
      <c r="B64" s="59" t="s">
        <v>78</v>
      </c>
      <c r="C64" s="66" t="s">
        <v>118</v>
      </c>
      <c r="D64" s="23"/>
      <c r="E64" s="23"/>
      <c r="F64" s="93"/>
      <c r="G64" s="21" t="s">
        <v>71</v>
      </c>
      <c r="H64" s="47">
        <v>10</v>
      </c>
      <c r="I64" s="7"/>
      <c r="J64" s="52">
        <f t="shared" si="2"/>
        <v>0</v>
      </c>
      <c r="K64" s="7"/>
      <c r="L64" s="52">
        <f t="shared" si="3"/>
        <v>0</v>
      </c>
    </row>
    <row r="65" spans="1:12" s="25" customFormat="1" x14ac:dyDescent="0.25">
      <c r="A65" s="57">
        <v>19</v>
      </c>
      <c r="B65" s="59" t="s">
        <v>119</v>
      </c>
      <c r="C65" s="63" t="s">
        <v>120</v>
      </c>
      <c r="D65" s="23"/>
      <c r="E65" s="23"/>
      <c r="F65" s="93"/>
      <c r="G65" s="21" t="s">
        <v>71</v>
      </c>
      <c r="H65" s="47">
        <v>10</v>
      </c>
      <c r="I65" s="7"/>
      <c r="J65" s="52">
        <f t="shared" si="2"/>
        <v>0</v>
      </c>
      <c r="K65" s="7"/>
      <c r="L65" s="52">
        <f t="shared" si="3"/>
        <v>0</v>
      </c>
    </row>
    <row r="66" spans="1:12" s="25" customFormat="1" x14ac:dyDescent="0.25">
      <c r="A66" s="57">
        <v>20</v>
      </c>
      <c r="B66" s="59" t="s">
        <v>121</v>
      </c>
      <c r="C66" s="63" t="s">
        <v>122</v>
      </c>
      <c r="D66" s="23"/>
      <c r="E66" s="23"/>
      <c r="F66" s="93"/>
      <c r="G66" s="21" t="s">
        <v>71</v>
      </c>
      <c r="H66" s="47">
        <v>5</v>
      </c>
      <c r="I66" s="7"/>
      <c r="J66" s="52">
        <f t="shared" si="2"/>
        <v>0</v>
      </c>
      <c r="K66" s="7"/>
      <c r="L66" s="52">
        <f t="shared" si="3"/>
        <v>0</v>
      </c>
    </row>
    <row r="67" spans="1:12" s="25" customFormat="1" x14ac:dyDescent="0.25">
      <c r="A67" s="57">
        <v>21</v>
      </c>
      <c r="B67" s="59" t="s">
        <v>123</v>
      </c>
      <c r="C67" s="63" t="s">
        <v>125</v>
      </c>
      <c r="D67" s="23"/>
      <c r="E67" s="23"/>
      <c r="F67" s="93"/>
      <c r="G67" s="21" t="s">
        <v>71</v>
      </c>
      <c r="H67" s="47">
        <v>20</v>
      </c>
      <c r="I67" s="7"/>
      <c r="J67" s="52">
        <f t="shared" si="2"/>
        <v>0</v>
      </c>
      <c r="K67" s="7"/>
      <c r="L67" s="52">
        <f t="shared" si="3"/>
        <v>0</v>
      </c>
    </row>
    <row r="68" spans="1:12" s="25" customFormat="1" x14ac:dyDescent="0.25">
      <c r="A68" s="57">
        <v>22</v>
      </c>
      <c r="B68" s="59" t="s">
        <v>78</v>
      </c>
      <c r="C68" s="63" t="s">
        <v>124</v>
      </c>
      <c r="D68" s="23"/>
      <c r="E68" s="23"/>
      <c r="F68" s="93"/>
      <c r="G68" s="21" t="s">
        <v>71</v>
      </c>
      <c r="H68" s="47">
        <v>20</v>
      </c>
      <c r="I68" s="7"/>
      <c r="J68" s="52">
        <f t="shared" si="2"/>
        <v>0</v>
      </c>
      <c r="K68" s="7"/>
      <c r="L68" s="52">
        <f t="shared" si="3"/>
        <v>0</v>
      </c>
    </row>
    <row r="69" spans="1:12" s="25" customFormat="1" ht="16.5" customHeight="1" x14ac:dyDescent="0.25">
      <c r="A69" s="57">
        <v>23</v>
      </c>
      <c r="B69" s="59" t="s">
        <v>140</v>
      </c>
      <c r="C69" s="63" t="s">
        <v>141</v>
      </c>
      <c r="D69" s="23"/>
      <c r="E69" s="23"/>
      <c r="F69" s="93"/>
      <c r="G69" s="21" t="s">
        <v>71</v>
      </c>
      <c r="H69" s="47">
        <v>5</v>
      </c>
      <c r="I69" s="7"/>
      <c r="J69" s="52">
        <f t="shared" si="2"/>
        <v>0</v>
      </c>
      <c r="K69" s="7"/>
      <c r="L69" s="52">
        <f t="shared" si="3"/>
        <v>0</v>
      </c>
    </row>
    <row r="70" spans="1:12" s="25" customFormat="1" ht="16.5" customHeight="1" x14ac:dyDescent="0.25">
      <c r="A70" s="57">
        <v>24</v>
      </c>
      <c r="B70" s="59" t="s">
        <v>111</v>
      </c>
      <c r="C70" s="63" t="s">
        <v>130</v>
      </c>
      <c r="D70" s="23"/>
      <c r="E70" s="23"/>
      <c r="F70" s="93"/>
      <c r="G70" s="21" t="s">
        <v>71</v>
      </c>
      <c r="H70" s="47">
        <v>7</v>
      </c>
      <c r="I70" s="7"/>
      <c r="J70" s="52">
        <f t="shared" si="2"/>
        <v>0</v>
      </c>
      <c r="K70" s="7"/>
      <c r="L70" s="52">
        <f t="shared" si="3"/>
        <v>0</v>
      </c>
    </row>
    <row r="71" spans="1:12" s="25" customFormat="1" ht="16.5" customHeight="1" x14ac:dyDescent="0.25">
      <c r="A71" s="57">
        <v>25</v>
      </c>
      <c r="B71" s="59" t="s">
        <v>131</v>
      </c>
      <c r="C71" s="63">
        <v>853800</v>
      </c>
      <c r="D71" s="23"/>
      <c r="E71" s="23"/>
      <c r="F71" s="93"/>
      <c r="G71" s="21" t="s">
        <v>71</v>
      </c>
      <c r="H71" s="47">
        <v>10</v>
      </c>
      <c r="I71" s="7"/>
      <c r="J71" s="52">
        <f t="shared" si="2"/>
        <v>0</v>
      </c>
      <c r="K71" s="7"/>
      <c r="L71" s="52">
        <f t="shared" si="3"/>
        <v>0</v>
      </c>
    </row>
    <row r="72" spans="1:12" s="25" customFormat="1" x14ac:dyDescent="0.25">
      <c r="A72" s="57">
        <v>26</v>
      </c>
      <c r="B72" s="59" t="s">
        <v>128</v>
      </c>
      <c r="C72" s="63" t="s">
        <v>129</v>
      </c>
      <c r="D72" s="23"/>
      <c r="E72" s="23"/>
      <c r="F72" s="93"/>
      <c r="G72" s="21" t="s">
        <v>71</v>
      </c>
      <c r="H72" s="47">
        <v>1</v>
      </c>
      <c r="I72" s="7"/>
      <c r="J72" s="52">
        <f t="shared" si="2"/>
        <v>0</v>
      </c>
      <c r="K72" s="7"/>
      <c r="L72" s="52">
        <f t="shared" si="3"/>
        <v>0</v>
      </c>
    </row>
    <row r="73" spans="1:12" s="25" customFormat="1" x14ac:dyDescent="0.25">
      <c r="A73" s="57">
        <v>27</v>
      </c>
      <c r="B73" s="59" t="s">
        <v>99</v>
      </c>
      <c r="C73" s="63">
        <v>864176</v>
      </c>
      <c r="D73" s="23"/>
      <c r="E73" s="23"/>
      <c r="F73" s="93"/>
      <c r="G73" s="21" t="s">
        <v>71</v>
      </c>
      <c r="H73" s="47">
        <v>15</v>
      </c>
      <c r="I73" s="7"/>
      <c r="J73" s="52">
        <f t="shared" si="2"/>
        <v>0</v>
      </c>
      <c r="K73" s="7"/>
      <c r="L73" s="52">
        <f t="shared" si="3"/>
        <v>0</v>
      </c>
    </row>
    <row r="74" spans="1:12" s="25" customFormat="1" x14ac:dyDescent="0.25">
      <c r="A74" s="57">
        <v>28</v>
      </c>
      <c r="B74" s="59" t="s">
        <v>133</v>
      </c>
      <c r="C74" s="63" t="s">
        <v>134</v>
      </c>
      <c r="D74" s="23"/>
      <c r="E74" s="23"/>
      <c r="F74" s="93"/>
      <c r="G74" s="21" t="s">
        <v>71</v>
      </c>
      <c r="H74" s="47">
        <v>1</v>
      </c>
      <c r="I74" s="7"/>
      <c r="J74" s="52">
        <f t="shared" si="2"/>
        <v>0</v>
      </c>
      <c r="K74" s="7"/>
      <c r="L74" s="52">
        <f t="shared" si="3"/>
        <v>0</v>
      </c>
    </row>
    <row r="75" spans="1:12" s="25" customFormat="1" x14ac:dyDescent="0.25">
      <c r="A75" s="57">
        <v>29</v>
      </c>
      <c r="B75" s="59" t="s">
        <v>148</v>
      </c>
      <c r="C75" s="63" t="s">
        <v>150</v>
      </c>
      <c r="D75" s="23"/>
      <c r="E75" s="23"/>
      <c r="F75" s="93"/>
      <c r="G75" s="21" t="s">
        <v>71</v>
      </c>
      <c r="H75" s="47">
        <v>3</v>
      </c>
      <c r="I75" s="7"/>
      <c r="J75" s="52">
        <f t="shared" si="2"/>
        <v>0</v>
      </c>
      <c r="K75" s="7"/>
      <c r="L75" s="52">
        <f t="shared" si="3"/>
        <v>0</v>
      </c>
    </row>
    <row r="76" spans="1:12" s="25" customFormat="1" x14ac:dyDescent="0.25">
      <c r="A76" s="57">
        <v>30</v>
      </c>
      <c r="B76" s="59" t="s">
        <v>149</v>
      </c>
      <c r="C76" s="63" t="s">
        <v>151</v>
      </c>
      <c r="D76" s="23"/>
      <c r="E76" s="23"/>
      <c r="F76" s="93"/>
      <c r="G76" s="21" t="s">
        <v>71</v>
      </c>
      <c r="H76" s="47">
        <v>5</v>
      </c>
      <c r="I76" s="7"/>
      <c r="J76" s="52">
        <f t="shared" si="2"/>
        <v>0</v>
      </c>
      <c r="K76" s="7"/>
      <c r="L76" s="52">
        <f t="shared" si="3"/>
        <v>0</v>
      </c>
    </row>
    <row r="77" spans="1:12" s="25" customFormat="1" x14ac:dyDescent="0.25">
      <c r="A77" s="57">
        <v>31</v>
      </c>
      <c r="B77" s="59" t="s">
        <v>135</v>
      </c>
      <c r="C77" s="63" t="s">
        <v>136</v>
      </c>
      <c r="D77" s="23"/>
      <c r="E77" s="23"/>
      <c r="F77" s="93"/>
      <c r="G77" s="21" t="s">
        <v>71</v>
      </c>
      <c r="H77" s="47">
        <v>10</v>
      </c>
      <c r="I77" s="7"/>
      <c r="J77" s="52">
        <f t="shared" si="2"/>
        <v>0</v>
      </c>
      <c r="K77" s="7"/>
      <c r="L77" s="52">
        <f t="shared" si="3"/>
        <v>0</v>
      </c>
    </row>
    <row r="78" spans="1:12" s="25" customFormat="1" x14ac:dyDescent="0.25">
      <c r="A78" s="57">
        <v>32</v>
      </c>
      <c r="B78" s="59" t="s">
        <v>137</v>
      </c>
      <c r="C78" s="66" t="s">
        <v>138</v>
      </c>
      <c r="D78" s="23"/>
      <c r="E78" s="23"/>
      <c r="F78" s="93"/>
      <c r="G78" s="21" t="s">
        <v>71</v>
      </c>
      <c r="H78" s="47">
        <v>2</v>
      </c>
      <c r="I78" s="7"/>
      <c r="J78" s="52">
        <f t="shared" si="2"/>
        <v>0</v>
      </c>
      <c r="K78" s="7"/>
      <c r="L78" s="52">
        <f t="shared" si="3"/>
        <v>0</v>
      </c>
    </row>
    <row r="79" spans="1:12" s="25" customFormat="1" x14ac:dyDescent="0.25">
      <c r="A79" s="57">
        <v>33</v>
      </c>
      <c r="B79" s="59" t="s">
        <v>73</v>
      </c>
      <c r="C79" s="63" t="s">
        <v>75</v>
      </c>
      <c r="D79" s="23"/>
      <c r="E79" s="23"/>
      <c r="F79" s="93"/>
      <c r="G79" s="21" t="s">
        <v>71</v>
      </c>
      <c r="H79" s="47">
        <v>1</v>
      </c>
      <c r="I79" s="7"/>
      <c r="J79" s="52">
        <f t="shared" si="2"/>
        <v>0</v>
      </c>
      <c r="K79" s="7"/>
      <c r="L79" s="52">
        <f t="shared" si="3"/>
        <v>0</v>
      </c>
    </row>
    <row r="80" spans="1:12" s="25" customFormat="1" x14ac:dyDescent="0.25">
      <c r="A80" s="57">
        <v>34</v>
      </c>
      <c r="B80" s="59" t="s">
        <v>79</v>
      </c>
      <c r="C80" s="63" t="s">
        <v>80</v>
      </c>
      <c r="D80" s="23"/>
      <c r="E80" s="23"/>
      <c r="F80" s="93"/>
      <c r="G80" s="21" t="s">
        <v>71</v>
      </c>
      <c r="H80" s="47">
        <v>1</v>
      </c>
      <c r="I80" s="7"/>
      <c r="J80" s="52">
        <f t="shared" si="2"/>
        <v>0</v>
      </c>
      <c r="K80" s="7"/>
      <c r="L80" s="52">
        <f t="shared" si="3"/>
        <v>0</v>
      </c>
    </row>
    <row r="81" spans="1:12" s="25" customFormat="1" x14ac:dyDescent="0.25">
      <c r="A81" s="57">
        <v>35</v>
      </c>
      <c r="B81" s="59" t="s">
        <v>81</v>
      </c>
      <c r="C81" s="63" t="s">
        <v>82</v>
      </c>
      <c r="D81" s="23"/>
      <c r="E81" s="23"/>
      <c r="F81" s="93"/>
      <c r="G81" s="21" t="s">
        <v>71</v>
      </c>
      <c r="H81" s="47">
        <v>3</v>
      </c>
      <c r="I81" s="7"/>
      <c r="J81" s="52">
        <f t="shared" si="2"/>
        <v>0</v>
      </c>
      <c r="K81" s="7"/>
      <c r="L81" s="52">
        <f t="shared" si="3"/>
        <v>0</v>
      </c>
    </row>
    <row r="82" spans="1:12" s="25" customFormat="1" x14ac:dyDescent="0.25">
      <c r="A82" s="57">
        <v>36</v>
      </c>
      <c r="B82" s="59" t="s">
        <v>83</v>
      </c>
      <c r="C82" s="63" t="s">
        <v>86</v>
      </c>
      <c r="D82" s="23"/>
      <c r="E82" s="23"/>
      <c r="F82" s="93"/>
      <c r="G82" s="21" t="s">
        <v>71</v>
      </c>
      <c r="H82" s="47">
        <v>3</v>
      </c>
      <c r="I82" s="7"/>
      <c r="J82" s="52">
        <f t="shared" si="2"/>
        <v>0</v>
      </c>
      <c r="K82" s="7"/>
      <c r="L82" s="52">
        <f t="shared" si="3"/>
        <v>0</v>
      </c>
    </row>
    <row r="83" spans="1:12" s="25" customFormat="1" x14ac:dyDescent="0.25">
      <c r="A83" s="57">
        <v>37</v>
      </c>
      <c r="B83" s="59" t="s">
        <v>84</v>
      </c>
      <c r="C83" s="63" t="s">
        <v>85</v>
      </c>
      <c r="D83" s="23"/>
      <c r="E83" s="23"/>
      <c r="F83" s="93"/>
      <c r="G83" s="21" t="s">
        <v>71</v>
      </c>
      <c r="H83" s="47">
        <v>12</v>
      </c>
      <c r="I83" s="7"/>
      <c r="J83" s="52">
        <f t="shared" si="2"/>
        <v>0</v>
      </c>
      <c r="K83" s="7"/>
      <c r="L83" s="52">
        <f t="shared" si="3"/>
        <v>0</v>
      </c>
    </row>
    <row r="84" spans="1:12" s="25" customFormat="1" x14ac:dyDescent="0.25">
      <c r="A84" s="57">
        <v>38</v>
      </c>
      <c r="B84" s="59" t="s">
        <v>88</v>
      </c>
      <c r="C84" s="63" t="s">
        <v>87</v>
      </c>
      <c r="D84" s="23"/>
      <c r="E84" s="23"/>
      <c r="F84" s="93"/>
      <c r="G84" s="21" t="s">
        <v>71</v>
      </c>
      <c r="H84" s="47">
        <v>12</v>
      </c>
      <c r="I84" s="7"/>
      <c r="J84" s="52">
        <f t="shared" si="2"/>
        <v>0</v>
      </c>
      <c r="K84" s="7"/>
      <c r="L84" s="52">
        <f t="shared" si="3"/>
        <v>0</v>
      </c>
    </row>
    <row r="85" spans="1:12" s="25" customFormat="1" x14ac:dyDescent="0.25">
      <c r="A85" s="57">
        <v>39</v>
      </c>
      <c r="B85" s="59" t="s">
        <v>89</v>
      </c>
      <c r="C85" s="63" t="s">
        <v>90</v>
      </c>
      <c r="D85" s="23"/>
      <c r="E85" s="23"/>
      <c r="F85" s="93"/>
      <c r="G85" s="21" t="s">
        <v>71</v>
      </c>
      <c r="H85" s="47">
        <v>3</v>
      </c>
      <c r="I85" s="7"/>
      <c r="J85" s="52">
        <f t="shared" si="2"/>
        <v>0</v>
      </c>
      <c r="K85" s="7"/>
      <c r="L85" s="52">
        <f t="shared" si="3"/>
        <v>0</v>
      </c>
    </row>
    <row r="86" spans="1:12" s="25" customFormat="1" x14ac:dyDescent="0.25">
      <c r="A86" s="57">
        <v>40</v>
      </c>
      <c r="B86" s="59" t="s">
        <v>78</v>
      </c>
      <c r="C86" s="63" t="s">
        <v>91</v>
      </c>
      <c r="D86" s="23"/>
      <c r="E86" s="23"/>
      <c r="F86" s="93"/>
      <c r="G86" s="21" t="s">
        <v>71</v>
      </c>
      <c r="H86" s="47">
        <v>3</v>
      </c>
      <c r="I86" s="7"/>
      <c r="J86" s="52">
        <f t="shared" si="2"/>
        <v>0</v>
      </c>
      <c r="K86" s="7"/>
      <c r="L86" s="52">
        <f t="shared" si="3"/>
        <v>0</v>
      </c>
    </row>
    <row r="87" spans="1:12" s="25" customFormat="1" x14ac:dyDescent="0.25">
      <c r="A87" s="57">
        <v>41</v>
      </c>
      <c r="B87" s="59" t="s">
        <v>92</v>
      </c>
      <c r="C87" s="63" t="s">
        <v>93</v>
      </c>
      <c r="D87" s="23"/>
      <c r="E87" s="23"/>
      <c r="F87" s="93"/>
      <c r="G87" s="21" t="s">
        <v>71</v>
      </c>
      <c r="H87" s="47">
        <v>3</v>
      </c>
      <c r="I87" s="7"/>
      <c r="J87" s="52">
        <f t="shared" si="2"/>
        <v>0</v>
      </c>
      <c r="K87" s="7"/>
      <c r="L87" s="52">
        <f t="shared" si="3"/>
        <v>0</v>
      </c>
    </row>
    <row r="88" spans="1:12" s="25" customFormat="1" x14ac:dyDescent="0.25">
      <c r="A88" s="57">
        <v>42</v>
      </c>
      <c r="B88" s="59" t="s">
        <v>94</v>
      </c>
      <c r="C88" s="63" t="s">
        <v>95</v>
      </c>
      <c r="D88" s="23"/>
      <c r="E88" s="23"/>
      <c r="F88" s="93"/>
      <c r="G88" s="21" t="s">
        <v>71</v>
      </c>
      <c r="H88" s="47">
        <v>3</v>
      </c>
      <c r="I88" s="7"/>
      <c r="J88" s="52">
        <f t="shared" si="2"/>
        <v>0</v>
      </c>
      <c r="K88" s="7"/>
      <c r="L88" s="52">
        <f t="shared" si="3"/>
        <v>0</v>
      </c>
    </row>
    <row r="89" spans="1:12" s="25" customFormat="1" x14ac:dyDescent="0.25">
      <c r="A89" s="57">
        <v>43</v>
      </c>
      <c r="B89" s="59" t="s">
        <v>96</v>
      </c>
      <c r="C89" s="63" t="s">
        <v>97</v>
      </c>
      <c r="D89" s="23"/>
      <c r="E89" s="23"/>
      <c r="F89" s="93"/>
      <c r="G89" s="21" t="s">
        <v>71</v>
      </c>
      <c r="H89" s="47">
        <v>3</v>
      </c>
      <c r="I89" s="7"/>
      <c r="J89" s="52">
        <f t="shared" si="2"/>
        <v>0</v>
      </c>
      <c r="K89" s="7"/>
      <c r="L89" s="52">
        <f t="shared" si="3"/>
        <v>0</v>
      </c>
    </row>
    <row r="90" spans="1:12" s="25" customFormat="1" ht="16.5" thickBot="1" x14ac:dyDescent="0.3">
      <c r="A90" s="57">
        <v>44</v>
      </c>
      <c r="B90" s="60" t="s">
        <v>146</v>
      </c>
      <c r="C90" s="64" t="s">
        <v>147</v>
      </c>
      <c r="D90" s="23"/>
      <c r="E90" s="23"/>
      <c r="F90" s="94"/>
      <c r="G90" s="21" t="s">
        <v>71</v>
      </c>
      <c r="H90" s="44">
        <v>15</v>
      </c>
      <c r="I90" s="7"/>
      <c r="J90" s="52">
        <f t="shared" si="2"/>
        <v>0</v>
      </c>
      <c r="K90" s="7"/>
      <c r="L90" s="52">
        <f t="shared" si="3"/>
        <v>0</v>
      </c>
    </row>
    <row r="91" spans="1:12" s="5" customFormat="1" x14ac:dyDescent="0.25">
      <c r="A91" s="110" t="s">
        <v>29</v>
      </c>
      <c r="B91" s="111"/>
      <c r="C91" s="24"/>
      <c r="D91" s="24"/>
      <c r="E91" s="24"/>
      <c r="F91" s="24"/>
      <c r="G91" s="20"/>
      <c r="H91" s="20">
        <f>SUM(H47:H90)</f>
        <v>311</v>
      </c>
      <c r="I91" s="20"/>
      <c r="J91" s="16">
        <f>SUM(J47:J90)</f>
        <v>0</v>
      </c>
      <c r="K91" s="22"/>
      <c r="L91" s="16">
        <f>SUM(L47:L90)</f>
        <v>0</v>
      </c>
    </row>
    <row r="92" spans="1:12" x14ac:dyDescent="0.25">
      <c r="A92" s="110" t="s">
        <v>55</v>
      </c>
      <c r="B92" s="111"/>
      <c r="C92" s="24"/>
      <c r="D92" s="24"/>
      <c r="E92" s="24"/>
      <c r="F92" s="24"/>
      <c r="G92" s="20"/>
      <c r="H92" s="20"/>
      <c r="I92" s="20"/>
      <c r="J92" s="16">
        <f>J91+J44</f>
        <v>0</v>
      </c>
      <c r="K92" s="22"/>
      <c r="L92" s="16">
        <f>L91+L44</f>
        <v>0</v>
      </c>
    </row>
    <row r="93" spans="1:12" s="29" customFormat="1" x14ac:dyDescent="0.25">
      <c r="A93" s="28"/>
    </row>
    <row r="94" spans="1:12" s="30" customFormat="1" x14ac:dyDescent="0.25"/>
    <row r="95" spans="1:12" s="30" customFormat="1" x14ac:dyDescent="0.25"/>
    <row r="96" spans="1:12" s="30" customFormat="1" x14ac:dyDescent="0.25"/>
    <row r="97" spans="1:16" s="32" customFormat="1" ht="15.75" customHeight="1" x14ac:dyDescent="0.25">
      <c r="A97" s="107" t="s">
        <v>61</v>
      </c>
      <c r="B97" s="107"/>
      <c r="C97" s="107"/>
      <c r="D97" s="107"/>
      <c r="E97" s="107"/>
      <c r="F97" s="107"/>
      <c r="G97" s="107"/>
      <c r="H97" s="107"/>
      <c r="I97" s="107"/>
      <c r="J97" s="31"/>
      <c r="K97" s="31"/>
      <c r="N97" s="33"/>
      <c r="O97" s="33"/>
      <c r="P97" s="33"/>
    </row>
    <row r="98" spans="1:16" s="32" customForma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1"/>
      <c r="K98" s="31"/>
      <c r="N98" s="33"/>
      <c r="O98" s="33"/>
      <c r="P98" s="33"/>
    </row>
    <row r="99" spans="1:16" s="36" customFormat="1" ht="15.75" customHeight="1" x14ac:dyDescent="0.25">
      <c r="A99" s="35">
        <v>1</v>
      </c>
      <c r="B99" s="91" t="s">
        <v>156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N99" s="37"/>
      <c r="O99" s="37"/>
      <c r="P99" s="37"/>
    </row>
    <row r="100" spans="1:16" s="38" customFormat="1" ht="15.75" customHeight="1" x14ac:dyDescent="0.25">
      <c r="A100" s="35">
        <v>2</v>
      </c>
      <c r="B100" s="90" t="s">
        <v>62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N100" s="39"/>
      <c r="O100" s="39"/>
      <c r="P100" s="39"/>
    </row>
    <row r="101" spans="1:16" s="38" customFormat="1" ht="15.75" customHeight="1" x14ac:dyDescent="0.25">
      <c r="A101" s="35">
        <v>3</v>
      </c>
      <c r="B101" s="90" t="s">
        <v>63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N101" s="39"/>
      <c r="O101" s="39"/>
      <c r="P101" s="39"/>
    </row>
    <row r="102" spans="1:16" s="38" customFormat="1" ht="15.75" customHeight="1" x14ac:dyDescent="0.25">
      <c r="A102" s="35">
        <v>4</v>
      </c>
      <c r="B102" s="90" t="s">
        <v>64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N102" s="39"/>
      <c r="O102" s="39"/>
      <c r="P102" s="39"/>
    </row>
    <row r="103" spans="1:16" s="38" customFormat="1" ht="15.75" customHeight="1" x14ac:dyDescent="0.25">
      <c r="A103" s="35">
        <v>5</v>
      </c>
      <c r="B103" s="90" t="s">
        <v>65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N103" s="39"/>
      <c r="O103" s="39"/>
      <c r="P103" s="39"/>
    </row>
    <row r="104" spans="1:16" s="38" customFormat="1" ht="15.75" customHeight="1" x14ac:dyDescent="0.25">
      <c r="A104" s="35">
        <v>6</v>
      </c>
      <c r="B104" s="90" t="s">
        <v>66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N104" s="39"/>
      <c r="O104" s="39"/>
      <c r="P104" s="39"/>
    </row>
    <row r="105" spans="1:16" s="38" customFormat="1" ht="15.75" customHeight="1" x14ac:dyDescent="0.25">
      <c r="A105" s="35">
        <v>7</v>
      </c>
      <c r="B105" s="90" t="s">
        <v>67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N105" s="39"/>
      <c r="O105" s="39"/>
      <c r="P105" s="39"/>
    </row>
    <row r="106" spans="1:16" s="38" customFormat="1" ht="33" customHeight="1" x14ac:dyDescent="0.25">
      <c r="A106" s="35">
        <v>8</v>
      </c>
      <c r="B106" s="90" t="s">
        <v>68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1:16" s="5" customFormat="1" x14ac:dyDescent="0.25"/>
    <row r="108" spans="1:16" s="5" customFormat="1" x14ac:dyDescent="0.25"/>
    <row r="109" spans="1:16" s="5" customFormat="1" x14ac:dyDescent="0.25"/>
    <row r="110" spans="1:16" s="5" customFormat="1" x14ac:dyDescent="0.25"/>
    <row r="111" spans="1:16" s="5" customFormat="1" x14ac:dyDescent="0.25"/>
    <row r="112" spans="1:16" x14ac:dyDescent="0.25">
      <c r="A112" s="1"/>
      <c r="B112" s="1" t="s">
        <v>46</v>
      </c>
      <c r="C112" s="1"/>
      <c r="D112" s="8"/>
      <c r="E112" s="5"/>
      <c r="F112" s="1"/>
      <c r="G112" s="1"/>
      <c r="H112" s="1"/>
      <c r="I112" s="1"/>
      <c r="J112" s="5"/>
    </row>
    <row r="113" spans="1:11" x14ac:dyDescent="0.25">
      <c r="A113" s="1"/>
      <c r="B113" s="11"/>
      <c r="C113" s="18"/>
      <c r="D113" s="12"/>
      <c r="E113" s="5"/>
      <c r="F113" s="106"/>
      <c r="G113" s="106"/>
      <c r="H113" s="1"/>
      <c r="I113" s="1"/>
      <c r="J113" s="5"/>
    </row>
    <row r="114" spans="1:11" s="5" customFormat="1" x14ac:dyDescent="0.25">
      <c r="B114" s="5" t="s">
        <v>40</v>
      </c>
      <c r="D114" s="5" t="s">
        <v>39</v>
      </c>
      <c r="F114" s="105" t="s">
        <v>13</v>
      </c>
      <c r="G114" s="105"/>
    </row>
    <row r="115" spans="1:11" x14ac:dyDescent="0.25">
      <c r="B115" s="1"/>
      <c r="C115" s="1"/>
      <c r="D115" s="1"/>
      <c r="E115" s="1"/>
      <c r="F115" s="5"/>
      <c r="G115" s="8"/>
      <c r="H115" s="5"/>
      <c r="I115" s="1"/>
      <c r="J115" s="5"/>
      <c r="K115" s="1"/>
    </row>
    <row r="116" spans="1:11" x14ac:dyDescent="0.25">
      <c r="A116" s="1"/>
      <c r="B116" s="1" t="s">
        <v>70</v>
      </c>
      <c r="C116" s="1"/>
      <c r="D116" s="8"/>
      <c r="E116" s="5"/>
      <c r="F116" s="1"/>
      <c r="G116" s="1"/>
      <c r="H116" s="1"/>
      <c r="I116" s="1"/>
      <c r="J116" s="5"/>
    </row>
    <row r="117" spans="1:11" x14ac:dyDescent="0.25">
      <c r="A117" s="1"/>
      <c r="B117" s="11"/>
      <c r="C117" s="18"/>
      <c r="D117" s="12"/>
      <c r="E117" s="5"/>
      <c r="F117" s="106"/>
      <c r="G117" s="106"/>
      <c r="H117" s="1"/>
      <c r="I117" s="1"/>
      <c r="J117" s="5"/>
    </row>
    <row r="118" spans="1:11" s="5" customFormat="1" x14ac:dyDescent="0.25">
      <c r="B118" s="5" t="s">
        <v>40</v>
      </c>
      <c r="D118" s="5" t="s">
        <v>39</v>
      </c>
      <c r="F118" s="105" t="s">
        <v>13</v>
      </c>
      <c r="G118" s="105"/>
    </row>
    <row r="119" spans="1:11" x14ac:dyDescent="0.25">
      <c r="B119" s="1"/>
      <c r="C119" s="1"/>
      <c r="D119" s="1"/>
      <c r="E119" s="1"/>
      <c r="F119" s="5"/>
      <c r="G119" s="8"/>
      <c r="H119" s="5"/>
      <c r="I119" s="1"/>
      <c r="J119" s="5"/>
      <c r="K119" s="1"/>
    </row>
    <row r="120" spans="1:11" x14ac:dyDescent="0.25">
      <c r="B120" s="1"/>
      <c r="C120" s="1"/>
      <c r="D120" s="1"/>
      <c r="E120" s="1"/>
      <c r="F120" s="5"/>
      <c r="G120" s="8"/>
      <c r="H120" s="5"/>
      <c r="I120" s="1"/>
      <c r="J120" s="5"/>
      <c r="K120" s="1"/>
    </row>
  </sheetData>
  <mergeCells count="32">
    <mergeCell ref="F114:G114"/>
    <mergeCell ref="F117:G117"/>
    <mergeCell ref="F118:G118"/>
    <mergeCell ref="D45:D46"/>
    <mergeCell ref="F113:G113"/>
    <mergeCell ref="A97:I97"/>
    <mergeCell ref="G45:L45"/>
    <mergeCell ref="A91:B91"/>
    <mergeCell ref="A92:B92"/>
    <mergeCell ref="A45:A46"/>
    <mergeCell ref="B45:B46"/>
    <mergeCell ref="C45:C46"/>
    <mergeCell ref="E45:E46"/>
    <mergeCell ref="F45:F46"/>
    <mergeCell ref="B104:L104"/>
    <mergeCell ref="B105:L105"/>
    <mergeCell ref="G5:L5"/>
    <mergeCell ref="F5:F6"/>
    <mergeCell ref="C5:C6"/>
    <mergeCell ref="E5:E6"/>
    <mergeCell ref="A5:A6"/>
    <mergeCell ref="B5:B6"/>
    <mergeCell ref="D5:D6"/>
    <mergeCell ref="A44:B44"/>
    <mergeCell ref="B106:L106"/>
    <mergeCell ref="B99:L99"/>
    <mergeCell ref="B100:L100"/>
    <mergeCell ref="B101:L101"/>
    <mergeCell ref="B102:L102"/>
    <mergeCell ref="B103:L103"/>
    <mergeCell ref="F47:F90"/>
    <mergeCell ref="F7:F4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КП</vt:lpstr>
      <vt:lpstr>Приложение №1 к запросу</vt:lpstr>
      <vt:lpstr>'запрос КП'!Print_Area</vt:lpstr>
      <vt:lpstr>'Приложение №1 к запросу'!Print_Area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Финансы</dc:creator>
  <cp:lastModifiedBy>Экономист</cp:lastModifiedBy>
  <cp:lastPrinted>2024-04-02T09:59:40Z</cp:lastPrinted>
  <dcterms:created xsi:type="dcterms:W3CDTF">2020-10-02T12:48:38Z</dcterms:created>
  <dcterms:modified xsi:type="dcterms:W3CDTF">2024-04-03T12:21:25Z</dcterms:modified>
</cp:coreProperties>
</file>