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 defaultThemeVersion="166925"/>
  <xr:revisionPtr revIDLastSave="0" documentId="13_ncr:1_{85A8DEFA-CD51-4334-9FC3-F08908F504EF}" xr6:coauthVersionLast="36" xr6:coauthVersionMax="36" xr10:uidLastSave="{00000000-0000-0000-0000-000000000000}"/>
  <bookViews>
    <workbookView xWindow="28680" yWindow="480" windowWidth="29040" windowHeight="15840" xr2:uid="{00000000-000D-0000-FFFF-FFFF00000000}"/>
  </bookViews>
  <sheets>
    <sheet name="Форма К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19" i="1"/>
  <c r="H33" i="1" s="1"/>
</calcChain>
</file>

<file path=xl/sharedStrings.xml><?xml version="1.0" encoding="utf-8"?>
<sst xmlns="http://schemas.openxmlformats.org/spreadsheetml/2006/main" count="98" uniqueCount="75">
  <si>
    <t>*Если законодательством Российской Федерации установлено, что товары (работы, услуги) не облагаются НДС, вносится соответствующая запись со ссылкой на документ, установивший такую льготу.</t>
  </si>
  <si>
    <t>Дата составления:</t>
  </si>
  <si>
    <t>Российский рубль</t>
  </si>
  <si>
    <t>Валюта:</t>
  </si>
  <si>
    <t>! Для заполнения Участником</t>
  </si>
  <si>
    <t>1.</t>
  </si>
  <si>
    <t>2. 	Итого: __________ руб. (сумма прописью), в том числе НДС/ НДС не облагается.*</t>
  </si>
  <si>
    <t>Порядок и форма оплаты:</t>
  </si>
  <si>
    <t>№</t>
  </si>
  <si>
    <t>Наименование и контактные данные контрагента:_____________________________________________________</t>
  </si>
  <si>
    <t>Полное наименование участника (с указанием организационно-правовой формы):_________________________________________________________________</t>
  </si>
  <si>
    <t>Контакты менеджера со стороны Участника (контактный телефон, адрес электронной почты):_______________________________________________________________</t>
  </si>
  <si>
    <t>! Предложение по форме Участника может быть приложено дополнительно.</t>
  </si>
  <si>
    <t>В соответствии с условиями Технического задания</t>
  </si>
  <si>
    <t>Срок действия Коммерческого предложения:</t>
  </si>
  <si>
    <t>Договор подписывается с использованием ЭДО (указать наименование ЭДО):</t>
  </si>
  <si>
    <t>До заключения договора</t>
  </si>
  <si>
    <t>100% постоплата или 50% предоплата/50% постоплата в соответствии с условиями проекта договора</t>
  </si>
  <si>
    <t>х</t>
  </si>
  <si>
    <t>Начальная (максимальная) цена, руб., в том числе НДС</t>
  </si>
  <si>
    <t>Форма Коммерческого предложения</t>
  </si>
  <si>
    <t>Указать!</t>
  </si>
  <si>
    <t>Номер изделия</t>
  </si>
  <si>
    <t>Количесво</t>
  </si>
  <si>
    <t>Наименование позиции</t>
  </si>
  <si>
    <t>Модуль питания PM160-220/12, 220V AC, 160W</t>
  </si>
  <si>
    <t>Сертификат на услугу по отправке оборудования на подмену на следующий рабочий день (next business day shipping) в случае выхода из строя оборудования, MES5332A, 1 календарный год</t>
  </si>
  <si>
    <t>Сертификат на услугу по отправке оборудования на подмену на следующий рабочий день (next business day shipping), PM160-220/12, 1 календарный год</t>
  </si>
  <si>
    <t>Ethemet-коммутатор MES2448B, 48 портов 10/100/1000 Base-T, 4 порта 10GBase-R (SFP+)/1000Base-X (SFP), L3, 220V AC, 12V DC</t>
  </si>
  <si>
    <t>SFP+ Direct attach cable, 10G, 2m</t>
  </si>
  <si>
    <t>SFP+ Direct attach cable, 10G, 1m</t>
  </si>
  <si>
    <t>SFP+ 10GE модуль, 0.3 км, MM, 2 волокна, 850 nm, LC, DDM</t>
  </si>
  <si>
    <t>Патч-корд волоконно-оптический (шнур) SM 9/125 (OS2), FC/APC-LC/APC, 2.0 мм, duplex, LSZH, 1 м</t>
  </si>
  <si>
    <t>Патч-корд волоконно-оптический (шнур) SM 9/125 (OS2), LC/UPC-LC/UPC, 2.0 мм, duplex, LSZH, 1 м</t>
  </si>
  <si>
    <t>Hyperline FC-D2-9-LC/UR-LC/UR-H-2M-LSZH-YL Патч-корд волоконно-оптический (шнур) SM 9/125 (OS2), LC/UPC-LC/UPC, 2.0 мм, duplex, LSZH, 2 м</t>
  </si>
  <si>
    <t>SFP трансивер для 10/100/1000 BASE- T</t>
  </si>
  <si>
    <t>SFP+ модуль с интерфейсом RJ45, до 30 м</t>
  </si>
  <si>
    <t>Работы по доставке, монтажу, настройке и вводу в опытно-промышленную эксплуатацию</t>
  </si>
  <si>
    <t>Ethernet-коммутатор MES5332A,
1x10/100/1000BASE-T (ООВ), 32x10GBASE-R (SFP+)/1000BASE-X (SFP), коммутатор L3, 2 слота для модулей питания.</t>
  </si>
  <si>
    <t>MES5332A</t>
  </si>
  <si>
    <t>PM160-220/12</t>
  </si>
  <si>
    <t>NBS-MES5332A-1Y</t>
  </si>
  <si>
    <t>NBS-PM160-220/12- 1Y</t>
  </si>
  <si>
    <t>MES2448B</t>
  </si>
  <si>
    <t>FH-DP1T30SS02</t>
  </si>
  <si>
    <t>FH-DP1T30SS01</t>
  </si>
  <si>
    <t>FH-SP851TCDL03</t>
  </si>
  <si>
    <t>FC-D2-9-FC/AR-LC/AR-H-1M-LSZH-YL</t>
  </si>
  <si>
    <t>FC-D2-9-LC/UR-LC/UR-H-1M-LSZH-YL</t>
  </si>
  <si>
    <t>FC-D2-9-LC/UR-LC/UR-H-2M-LSZH-YL</t>
  </si>
  <si>
    <t>FH-10SFP-T</t>
  </si>
  <si>
    <t>Комментарии</t>
  </si>
  <si>
    <t>Ядро сети для объединения 2 и 13 этажей в единую ЛВС. 
Закупается 1 коммутатор на 2 этаж 2 коммутатора на 13 этаж.
На 13 этаже необходимость докупки вызвана тем, что текущее ядро сети исчерпало свои возможности по масштабированию</t>
  </si>
  <si>
    <t>Блоки питания для коммутаторов ядра</t>
  </si>
  <si>
    <t>техническая поддержка для коммутаторов ядра сети (премиальная поддержка в связи с тем, что ядро сети критичный элемент ЛВС)</t>
  </si>
  <si>
    <t>техническая поддержка для блоков питания коммутаторов ядра сети (премиальная поддержка в связи с тем, что ядро сети критичный элемент ЛВС)</t>
  </si>
  <si>
    <t>Коммутатор доступа для подключения АРМ, МФУ, видеокамер в ЛВС.
Подсчёт портовой ёмкости производился исходя из расчёта:
96 АРМ, 20 для МФУ и переговорных, 20 для камер наблюдения
АРМы УВиИБ и камеры наблюдения подключены к выделенному коммутатору
+1 коммутатор в ЗИП</t>
  </si>
  <si>
    <t>кабельная сборка для подключения коммутаторов в ядро сети MES5332A</t>
  </si>
  <si>
    <t>Оптические трансиверы для подключения коммутаторов в ядро сети MES5332A (ЗИП)</t>
  </si>
  <si>
    <t>Подключение сетевого оборудования к межэтажной перемычке (оптическому каналу связи)</t>
  </si>
  <si>
    <t>Оптический кабель (ЗИП)</t>
  </si>
  <si>
    <t>для подключения ядра к маршрутизаторам на 13 этаже (вместе с ЗИП)</t>
  </si>
  <si>
    <t>модули SFP для подключения ядра к С-Терра на 02 этаже (вместе с ЗИП)</t>
  </si>
  <si>
    <t>ИТОГО, руб., в том числе НДС/НДС не облагается*</t>
  </si>
  <si>
    <r>
      <t xml:space="preserve">Стоимость за 1 шт., руб., в том числе НДС </t>
    </r>
    <r>
      <rPr>
        <i/>
        <sz val="12"/>
        <color theme="1"/>
        <rFont val="Arial"/>
        <family val="2"/>
        <charset val="204"/>
      </rPr>
      <t>(</t>
    </r>
    <r>
      <rPr>
        <i/>
        <sz val="12"/>
        <color rgb="FFFF0000"/>
        <rFont val="Arial"/>
        <family val="2"/>
        <charset val="204"/>
      </rPr>
      <t>в случае применения УСН указать - НДС не облагается</t>
    </r>
    <r>
      <rPr>
        <i/>
        <sz val="12"/>
        <color theme="1"/>
        <rFont val="Arial"/>
        <family val="2"/>
        <charset val="204"/>
      </rPr>
      <t>)</t>
    </r>
  </si>
  <si>
    <r>
      <t xml:space="preserve">ИТОГО, руб., в том числе НДС </t>
    </r>
    <r>
      <rPr>
        <sz val="12"/>
        <color rgb="FFFF0000"/>
        <rFont val="Arial"/>
        <family val="2"/>
        <charset val="204"/>
      </rPr>
      <t>(</t>
    </r>
    <r>
      <rPr>
        <i/>
        <sz val="12"/>
        <color rgb="FFFF0000"/>
        <rFont val="Arial"/>
        <family val="2"/>
        <charset val="204"/>
      </rPr>
      <t>в случае применения УСН указать - НДС не облагается</t>
    </r>
    <r>
      <rPr>
        <sz val="12"/>
        <color rgb="FFFF0000"/>
        <rFont val="Arial"/>
        <family val="2"/>
        <charset val="204"/>
      </rPr>
      <t>)</t>
    </r>
  </si>
  <si>
    <t>Общий срок поставки и выполнения работ по доставке, монтажу, настройке и вводу в опытно-промышленную эксплуатацию (в рабочих днях):</t>
  </si>
  <si>
    <t>Условия поставки и проведения работ</t>
  </si>
  <si>
    <t>отсутствует</t>
  </si>
  <si>
    <t>Исполнитель: ____________ (ФИО)
М.П.</t>
  </si>
  <si>
    <t xml:space="preserve">                         м.п.</t>
  </si>
  <si>
    <t>Предмет договора: Организация временной схемы подключения автоматизированных рабочих мест в систему локальной вычислительной сети ИТ-инфраструктуры АО РНПК по адресу г.Москва, ул. Гашека, д.6, 2 этаж.</t>
  </si>
  <si>
    <t>Срок поставки оборудования (в рабочих днях от даты заключения договора):</t>
  </si>
  <si>
    <t>Срок выполнния работ по монтажу и настройке (в рабочих днях от даты поставки оборудования):</t>
  </si>
  <si>
    <t>Срок ввода в опытно-промышленную эксплуатацию (в рабочих днях от даты ввода в завершения работ по монтажу и настройки)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</si>
</sst>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9" xfId="0" applyFont="1" applyBorder="1" applyAlignment="1"/>
    <xf numFmtId="4" fontId="3" fillId="0" borderId="12" xfId="0" applyNumberFormat="1" applyFont="1" applyBorder="1" applyAlignment="1">
      <alignment horizontal="center"/>
    </xf>
    <xf numFmtId="49" fontId="4" fillId="3" borderId="0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</cellXfs>
  <cellStyles count="2">
    <cellStyle name="Обычный" xfId="0" builtinId="0"/>
    <cellStyle name="Обычный 2" xfId="1" xr:uid="{92F13601-56F4-46F0-A8E6-D1568B19A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tabSelected="1" topLeftCell="A19" zoomScale="70" zoomScaleNormal="70" workbookViewId="0">
      <selection activeCell="B35" sqref="B35:H35"/>
    </sheetView>
  </sheetViews>
  <sheetFormatPr defaultColWidth="8.85546875" defaultRowHeight="14.25" x14ac:dyDescent="0.2"/>
  <cols>
    <col min="1" max="1" width="4.7109375" style="1" customWidth="1"/>
    <col min="2" max="2" width="5" style="1" customWidth="1"/>
    <col min="3" max="3" width="62.140625" style="1" customWidth="1"/>
    <col min="4" max="4" width="20.28515625" style="1" customWidth="1"/>
    <col min="5" max="5" width="17.28515625" style="1" customWidth="1"/>
    <col min="6" max="6" width="28" style="1" customWidth="1"/>
    <col min="7" max="7" width="32.85546875" style="1" customWidth="1"/>
    <col min="8" max="8" width="28" style="1" customWidth="1"/>
    <col min="9" max="9" width="25.140625" style="1" customWidth="1"/>
    <col min="10" max="10" width="89.7109375" style="1" customWidth="1"/>
    <col min="11" max="11" width="6.140625" style="1" customWidth="1"/>
    <col min="12" max="12" width="33" style="1" customWidth="1"/>
    <col min="13" max="16384" width="8.85546875" style="1"/>
  </cols>
  <sheetData>
    <row r="1" spans="1:12" ht="20.25" customHeight="1" x14ac:dyDescent="0.2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20.25" customHeight="1" x14ac:dyDescent="0.2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21.75" customHeight="1" x14ac:dyDescent="0.2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42" customHeight="1" x14ac:dyDescent="0.2">
      <c r="A4" s="53" t="s">
        <v>71</v>
      </c>
      <c r="B4" s="53"/>
      <c r="C4" s="53"/>
      <c r="D4" s="53"/>
      <c r="E4" s="53"/>
      <c r="F4" s="53"/>
      <c r="G4" s="53"/>
      <c r="H4" s="53"/>
      <c r="I4" s="6"/>
      <c r="J4" s="6"/>
      <c r="K4" s="6"/>
    </row>
    <row r="5" spans="1:12" ht="29.45" customHeight="1" x14ac:dyDescent="0.2">
      <c r="A5" s="60" t="s">
        <v>20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27" customHeight="1" x14ac:dyDescent="0.2">
      <c r="A6" s="7"/>
      <c r="B6" s="8"/>
      <c r="C6" s="8"/>
      <c r="D6" s="9"/>
      <c r="E6" s="54" t="s">
        <v>1</v>
      </c>
      <c r="F6" s="54"/>
      <c r="G6" s="19"/>
      <c r="H6" s="10"/>
    </row>
    <row r="7" spans="1:12" ht="18.75" customHeight="1" thickBot="1" x14ac:dyDescent="0.25">
      <c r="A7" s="11"/>
      <c r="B7" s="11"/>
      <c r="C7" s="11"/>
      <c r="D7" s="11"/>
      <c r="E7" s="11"/>
      <c r="F7" s="11"/>
      <c r="G7" s="11"/>
      <c r="H7" s="11"/>
    </row>
    <row r="8" spans="1:12" ht="18" customHeight="1" thickBot="1" x14ac:dyDescent="0.25">
      <c r="A8" s="9"/>
      <c r="B8" s="9"/>
      <c r="C8" s="12"/>
      <c r="D8" s="23"/>
      <c r="E8" s="13"/>
      <c r="F8" s="27" t="s">
        <v>3</v>
      </c>
      <c r="G8" s="56" t="s">
        <v>2</v>
      </c>
      <c r="H8" s="57"/>
    </row>
    <row r="9" spans="1:12" ht="36.75" customHeight="1" thickBot="1" x14ac:dyDescent="0.25">
      <c r="A9" s="14"/>
      <c r="B9" s="14"/>
      <c r="C9" s="27"/>
      <c r="D9" s="55"/>
      <c r="E9" s="55"/>
      <c r="F9" s="22" t="s">
        <v>7</v>
      </c>
      <c r="G9" s="58" t="s">
        <v>17</v>
      </c>
      <c r="H9" s="59"/>
      <c r="I9" s="52" t="s">
        <v>21</v>
      </c>
      <c r="J9" s="52"/>
      <c r="K9" s="52"/>
      <c r="L9" s="52"/>
    </row>
    <row r="10" spans="1:12" ht="29.25" customHeight="1" x14ac:dyDescent="0.2">
      <c r="A10" s="14"/>
      <c r="B10" s="14"/>
      <c r="C10" s="46" t="s">
        <v>72</v>
      </c>
      <c r="D10" s="46"/>
      <c r="E10" s="46"/>
      <c r="F10" s="46"/>
      <c r="G10" s="47" t="s">
        <v>4</v>
      </c>
      <c r="H10" s="48"/>
      <c r="I10" s="29"/>
      <c r="J10" s="29"/>
      <c r="K10" s="29"/>
      <c r="L10" s="29"/>
    </row>
    <row r="11" spans="1:12" ht="29.25" customHeight="1" x14ac:dyDescent="0.2">
      <c r="A11" s="14"/>
      <c r="B11" s="14"/>
      <c r="C11" s="46" t="s">
        <v>73</v>
      </c>
      <c r="D11" s="46"/>
      <c r="E11" s="46"/>
      <c r="F11" s="46"/>
      <c r="G11" s="49" t="s">
        <v>4</v>
      </c>
      <c r="H11" s="50"/>
      <c r="I11" s="29"/>
      <c r="J11" s="29"/>
      <c r="K11" s="29"/>
      <c r="L11" s="29"/>
    </row>
    <row r="12" spans="1:12" ht="29.25" customHeight="1" x14ac:dyDescent="0.2">
      <c r="A12" s="14"/>
      <c r="B12" s="14"/>
      <c r="C12" s="46" t="s">
        <v>74</v>
      </c>
      <c r="D12" s="46"/>
      <c r="E12" s="46"/>
      <c r="F12" s="46"/>
      <c r="G12" s="49" t="s">
        <v>4</v>
      </c>
      <c r="H12" s="50"/>
      <c r="I12" s="29"/>
      <c r="J12" s="29"/>
      <c r="K12" s="29"/>
      <c r="L12" s="29"/>
    </row>
    <row r="13" spans="1:12" ht="52.5" customHeight="1" thickBot="1" x14ac:dyDescent="0.25">
      <c r="A13" s="14"/>
      <c r="B13" s="14"/>
      <c r="C13" s="75" t="s">
        <v>66</v>
      </c>
      <c r="D13" s="75"/>
      <c r="E13" s="75"/>
      <c r="F13" s="75"/>
      <c r="G13" s="61" t="s">
        <v>4</v>
      </c>
      <c r="H13" s="62"/>
      <c r="I13" s="52" t="s">
        <v>21</v>
      </c>
      <c r="J13" s="52"/>
      <c r="K13" s="52"/>
      <c r="L13" s="52"/>
    </row>
    <row r="14" spans="1:12" ht="23.25" customHeight="1" thickBot="1" x14ac:dyDescent="0.25">
      <c r="C14" s="15"/>
      <c r="D14" s="46" t="s">
        <v>14</v>
      </c>
      <c r="E14" s="46"/>
      <c r="F14" s="46"/>
      <c r="G14" s="73" t="s">
        <v>16</v>
      </c>
      <c r="H14" s="74"/>
      <c r="I14" s="5"/>
    </row>
    <row r="15" spans="1:12" ht="23.25" customHeight="1" thickBot="1" x14ac:dyDescent="0.25">
      <c r="C15" s="78" t="s">
        <v>15</v>
      </c>
      <c r="D15" s="78"/>
      <c r="E15" s="78"/>
      <c r="F15" s="78"/>
      <c r="G15" s="58" t="s">
        <v>4</v>
      </c>
      <c r="H15" s="59"/>
      <c r="I15" s="52" t="s">
        <v>21</v>
      </c>
      <c r="J15" s="52"/>
      <c r="K15" s="52"/>
      <c r="L15" s="52"/>
    </row>
    <row r="16" spans="1:12" ht="25.5" customHeight="1" x14ac:dyDescent="0.2">
      <c r="C16" s="77"/>
      <c r="D16" s="77"/>
      <c r="E16" s="77"/>
      <c r="F16" s="16"/>
      <c r="G16" s="21"/>
      <c r="H16" s="16"/>
    </row>
    <row r="17" spans="1:11" ht="17.45" customHeight="1" thickBot="1" x14ac:dyDescent="0.25">
      <c r="B17" s="1" t="s">
        <v>5</v>
      </c>
      <c r="C17" s="17"/>
      <c r="D17" s="76"/>
      <c r="E17" s="76"/>
      <c r="F17" s="18"/>
      <c r="G17" s="20"/>
      <c r="H17" s="18"/>
    </row>
    <row r="18" spans="1:11" s="3" customFormat="1" ht="84" customHeight="1" x14ac:dyDescent="0.25">
      <c r="B18" s="31" t="s">
        <v>8</v>
      </c>
      <c r="C18" s="32" t="s">
        <v>24</v>
      </c>
      <c r="D18" s="32" t="s">
        <v>22</v>
      </c>
      <c r="E18" s="32" t="s">
        <v>23</v>
      </c>
      <c r="F18" s="33" t="s">
        <v>67</v>
      </c>
      <c r="G18" s="34" t="s">
        <v>64</v>
      </c>
      <c r="H18" s="34" t="s">
        <v>65</v>
      </c>
      <c r="I18" s="33" t="s">
        <v>19</v>
      </c>
      <c r="J18" s="35" t="s">
        <v>51</v>
      </c>
    </row>
    <row r="19" spans="1:11" ht="64.5" customHeight="1" x14ac:dyDescent="0.2">
      <c r="B19" s="36">
        <v>1</v>
      </c>
      <c r="C19" s="24" t="s">
        <v>38</v>
      </c>
      <c r="D19" s="24" t="s">
        <v>39</v>
      </c>
      <c r="E19" s="25">
        <v>3</v>
      </c>
      <c r="F19" s="67" t="s">
        <v>13</v>
      </c>
      <c r="G19" s="30" t="s">
        <v>4</v>
      </c>
      <c r="H19" s="26" t="e">
        <f>G19*E19</f>
        <v>#VALUE!</v>
      </c>
      <c r="I19" s="65" t="s">
        <v>18</v>
      </c>
      <c r="J19" s="37" t="s">
        <v>52</v>
      </c>
    </row>
    <row r="20" spans="1:11" ht="33.75" customHeight="1" x14ac:dyDescent="0.2">
      <c r="B20" s="36">
        <v>2</v>
      </c>
      <c r="C20" s="24" t="s">
        <v>25</v>
      </c>
      <c r="D20" s="24" t="s">
        <v>40</v>
      </c>
      <c r="E20" s="25">
        <v>6</v>
      </c>
      <c r="F20" s="68"/>
      <c r="G20" s="30" t="s">
        <v>4</v>
      </c>
      <c r="H20" s="26" t="e">
        <f t="shared" ref="H20:H32" si="0">G20*E20</f>
        <v>#VALUE!</v>
      </c>
      <c r="I20" s="65"/>
      <c r="J20" s="37" t="s">
        <v>53</v>
      </c>
    </row>
    <row r="21" spans="1:11" ht="67.5" customHeight="1" x14ac:dyDescent="0.2">
      <c r="B21" s="36">
        <v>3</v>
      </c>
      <c r="C21" s="24" t="s">
        <v>26</v>
      </c>
      <c r="D21" s="24" t="s">
        <v>41</v>
      </c>
      <c r="E21" s="25">
        <v>3</v>
      </c>
      <c r="F21" s="68"/>
      <c r="G21" s="30" t="s">
        <v>4</v>
      </c>
      <c r="H21" s="26" t="e">
        <f t="shared" si="0"/>
        <v>#VALUE!</v>
      </c>
      <c r="I21" s="65"/>
      <c r="J21" s="37" t="s">
        <v>54</v>
      </c>
    </row>
    <row r="22" spans="1:11" ht="54.75" customHeight="1" x14ac:dyDescent="0.2">
      <c r="B22" s="36">
        <v>4</v>
      </c>
      <c r="C22" s="24" t="s">
        <v>27</v>
      </c>
      <c r="D22" s="24" t="s">
        <v>42</v>
      </c>
      <c r="E22" s="25">
        <v>6</v>
      </c>
      <c r="F22" s="68"/>
      <c r="G22" s="30" t="s">
        <v>4</v>
      </c>
      <c r="H22" s="26" t="e">
        <f t="shared" si="0"/>
        <v>#VALUE!</v>
      </c>
      <c r="I22" s="65"/>
      <c r="J22" s="37" t="s">
        <v>55</v>
      </c>
    </row>
    <row r="23" spans="1:11" s="4" customFormat="1" ht="75" customHeight="1" x14ac:dyDescent="0.25">
      <c r="B23" s="36">
        <v>5</v>
      </c>
      <c r="C23" s="24" t="s">
        <v>28</v>
      </c>
      <c r="D23" s="24" t="s">
        <v>43</v>
      </c>
      <c r="E23" s="25">
        <v>5</v>
      </c>
      <c r="F23" s="68"/>
      <c r="G23" s="30" t="s">
        <v>4</v>
      </c>
      <c r="H23" s="26" t="e">
        <f t="shared" si="0"/>
        <v>#VALUE!</v>
      </c>
      <c r="I23" s="65"/>
      <c r="J23" s="37" t="s">
        <v>56</v>
      </c>
    </row>
    <row r="24" spans="1:11" s="4" customFormat="1" ht="17.25" customHeight="1" x14ac:dyDescent="0.25">
      <c r="B24" s="36">
        <v>6</v>
      </c>
      <c r="C24" s="24" t="s">
        <v>29</v>
      </c>
      <c r="D24" s="24" t="s">
        <v>44</v>
      </c>
      <c r="E24" s="25">
        <v>10</v>
      </c>
      <c r="F24" s="68"/>
      <c r="G24" s="30" t="s">
        <v>4</v>
      </c>
      <c r="H24" s="26" t="e">
        <f t="shared" si="0"/>
        <v>#VALUE!</v>
      </c>
      <c r="I24" s="65"/>
      <c r="J24" s="37" t="s">
        <v>57</v>
      </c>
      <c r="K24" s="1"/>
    </row>
    <row r="25" spans="1:11" ht="17.25" customHeight="1" x14ac:dyDescent="0.2">
      <c r="B25" s="36">
        <v>7</v>
      </c>
      <c r="C25" s="24" t="s">
        <v>30</v>
      </c>
      <c r="D25" s="24" t="s">
        <v>45</v>
      </c>
      <c r="E25" s="25">
        <v>10</v>
      </c>
      <c r="F25" s="68"/>
      <c r="G25" s="30" t="s">
        <v>4</v>
      </c>
      <c r="H25" s="26" t="e">
        <f t="shared" si="0"/>
        <v>#VALUE!</v>
      </c>
      <c r="I25" s="65"/>
      <c r="J25" s="37" t="s">
        <v>57</v>
      </c>
    </row>
    <row r="26" spans="1:11" ht="17.25" customHeight="1" x14ac:dyDescent="0.2">
      <c r="B26" s="36">
        <v>8</v>
      </c>
      <c r="C26" s="24" t="s">
        <v>31</v>
      </c>
      <c r="D26" s="24" t="s">
        <v>46</v>
      </c>
      <c r="E26" s="25">
        <v>10</v>
      </c>
      <c r="F26" s="68"/>
      <c r="G26" s="30" t="s">
        <v>4</v>
      </c>
      <c r="H26" s="26" t="e">
        <f t="shared" si="0"/>
        <v>#VALUE!</v>
      </c>
      <c r="I26" s="65"/>
      <c r="J26" s="37" t="s">
        <v>58</v>
      </c>
    </row>
    <row r="27" spans="1:11" ht="50.25" customHeight="1" x14ac:dyDescent="0.2">
      <c r="B27" s="36">
        <v>9</v>
      </c>
      <c r="C27" s="24" t="s">
        <v>32</v>
      </c>
      <c r="D27" s="24" t="s">
        <v>47</v>
      </c>
      <c r="E27" s="25">
        <v>4</v>
      </c>
      <c r="F27" s="68"/>
      <c r="G27" s="30" t="s">
        <v>4</v>
      </c>
      <c r="H27" s="26" t="e">
        <f t="shared" si="0"/>
        <v>#VALUE!</v>
      </c>
      <c r="I27" s="65"/>
      <c r="J27" s="37" t="s">
        <v>59</v>
      </c>
    </row>
    <row r="28" spans="1:11" ht="48" customHeight="1" x14ac:dyDescent="0.2">
      <c r="B28" s="36">
        <v>10</v>
      </c>
      <c r="C28" s="24" t="s">
        <v>33</v>
      </c>
      <c r="D28" s="24" t="s">
        <v>48</v>
      </c>
      <c r="E28" s="25">
        <v>4</v>
      </c>
      <c r="F28" s="68"/>
      <c r="G28" s="30" t="s">
        <v>4</v>
      </c>
      <c r="H28" s="26" t="e">
        <f t="shared" si="0"/>
        <v>#VALUE!</v>
      </c>
      <c r="I28" s="65"/>
      <c r="J28" s="37" t="s">
        <v>60</v>
      </c>
    </row>
    <row r="29" spans="1:11" ht="60.75" customHeight="1" x14ac:dyDescent="0.2">
      <c r="B29" s="36">
        <v>11</v>
      </c>
      <c r="C29" s="24" t="s">
        <v>34</v>
      </c>
      <c r="D29" s="24" t="s">
        <v>49</v>
      </c>
      <c r="E29" s="25">
        <v>4</v>
      </c>
      <c r="F29" s="68"/>
      <c r="G29" s="30" t="s">
        <v>4</v>
      </c>
      <c r="H29" s="26" t="e">
        <f t="shared" si="0"/>
        <v>#VALUE!</v>
      </c>
      <c r="I29" s="65"/>
      <c r="J29" s="37" t="s">
        <v>60</v>
      </c>
    </row>
    <row r="30" spans="1:11" ht="19.5" customHeight="1" x14ac:dyDescent="0.2">
      <c r="B30" s="36">
        <v>12</v>
      </c>
      <c r="C30" s="24" t="s">
        <v>35</v>
      </c>
      <c r="D30" s="24" t="s">
        <v>46</v>
      </c>
      <c r="E30" s="25">
        <v>4</v>
      </c>
      <c r="F30" s="68"/>
      <c r="G30" s="30" t="s">
        <v>4</v>
      </c>
      <c r="H30" s="26" t="e">
        <f t="shared" si="0"/>
        <v>#VALUE!</v>
      </c>
      <c r="I30" s="65"/>
      <c r="J30" s="37" t="s">
        <v>61</v>
      </c>
    </row>
    <row r="31" spans="1:11" ht="34.9" customHeight="1" x14ac:dyDescent="0.2">
      <c r="A31" s="2"/>
      <c r="B31" s="36">
        <v>13</v>
      </c>
      <c r="C31" s="24" t="s">
        <v>36</v>
      </c>
      <c r="D31" s="24" t="s">
        <v>50</v>
      </c>
      <c r="E31" s="25">
        <v>6</v>
      </c>
      <c r="F31" s="68"/>
      <c r="G31" s="30" t="s">
        <v>4</v>
      </c>
      <c r="H31" s="26" t="e">
        <f t="shared" si="0"/>
        <v>#VALUE!</v>
      </c>
      <c r="I31" s="65"/>
      <c r="J31" s="37" t="s">
        <v>62</v>
      </c>
    </row>
    <row r="32" spans="1:11" ht="45.75" customHeight="1" thickBot="1" x14ac:dyDescent="0.25">
      <c r="B32" s="38">
        <v>14</v>
      </c>
      <c r="C32" s="39" t="s">
        <v>37</v>
      </c>
      <c r="D32" s="39" t="s">
        <v>68</v>
      </c>
      <c r="E32" s="40">
        <v>1</v>
      </c>
      <c r="F32" s="69"/>
      <c r="G32" s="41" t="s">
        <v>4</v>
      </c>
      <c r="H32" s="42" t="e">
        <f t="shared" si="0"/>
        <v>#VALUE!</v>
      </c>
      <c r="I32" s="66"/>
      <c r="J32" s="43"/>
    </row>
    <row r="33" spans="1:11" ht="15.75" thickBot="1" x14ac:dyDescent="0.3">
      <c r="B33" s="70" t="s">
        <v>63</v>
      </c>
      <c r="C33" s="71"/>
      <c r="D33" s="71"/>
      <c r="E33" s="71"/>
      <c r="F33" s="71"/>
      <c r="G33" s="72"/>
      <c r="H33" s="44" t="e">
        <f>SUM(H19:H32)</f>
        <v>#VALUE!</v>
      </c>
      <c r="I33" s="45">
        <v>4586000</v>
      </c>
    </row>
    <row r="35" spans="1:11" s="4" customFormat="1" ht="31.5" customHeight="1" x14ac:dyDescent="0.25">
      <c r="B35" s="63"/>
      <c r="C35" s="63"/>
      <c r="D35" s="63"/>
      <c r="E35" s="63"/>
      <c r="F35" s="63"/>
      <c r="G35" s="63"/>
      <c r="H35" s="63"/>
    </row>
    <row r="36" spans="1:11" ht="16.5" customHeight="1" x14ac:dyDescent="0.2">
      <c r="B36" s="1" t="s">
        <v>12</v>
      </c>
    </row>
    <row r="39" spans="1:11" ht="13.9" customHeight="1" x14ac:dyDescent="0.2">
      <c r="B39" s="1" t="s">
        <v>6</v>
      </c>
    </row>
    <row r="40" spans="1:11" ht="13.9" customHeight="1" x14ac:dyDescent="0.2"/>
    <row r="41" spans="1:11" ht="13.9" customHeight="1" x14ac:dyDescent="0.2"/>
    <row r="42" spans="1:11" ht="34.9" customHeight="1" x14ac:dyDescent="0.2">
      <c r="A42" s="2"/>
      <c r="B42" s="64" t="s">
        <v>0</v>
      </c>
      <c r="C42" s="64"/>
      <c r="D42" s="64"/>
      <c r="E42" s="64"/>
      <c r="F42" s="64"/>
      <c r="G42" s="64"/>
      <c r="H42" s="64"/>
      <c r="I42" s="64"/>
      <c r="J42" s="64"/>
      <c r="K42" s="64"/>
    </row>
    <row r="44" spans="1:11" x14ac:dyDescent="0.2">
      <c r="B44" s="51" t="s">
        <v>69</v>
      </c>
      <c r="C44" s="51"/>
    </row>
    <row r="45" spans="1:11" x14ac:dyDescent="0.2">
      <c r="C45" s="28" t="s">
        <v>70</v>
      </c>
    </row>
  </sheetData>
  <mergeCells count="32">
    <mergeCell ref="C13:F13"/>
    <mergeCell ref="D17:E17"/>
    <mergeCell ref="C16:E16"/>
    <mergeCell ref="C15:F15"/>
    <mergeCell ref="D14:F14"/>
    <mergeCell ref="I19:I32"/>
    <mergeCell ref="F19:F32"/>
    <mergeCell ref="B33:G33"/>
    <mergeCell ref="G14:H14"/>
    <mergeCell ref="G15:H15"/>
    <mergeCell ref="B44:C44"/>
    <mergeCell ref="I15:L15"/>
    <mergeCell ref="I9:L9"/>
    <mergeCell ref="A1:K1"/>
    <mergeCell ref="A2:K2"/>
    <mergeCell ref="A3:K3"/>
    <mergeCell ref="E6:F6"/>
    <mergeCell ref="A4:H4"/>
    <mergeCell ref="D9:E9"/>
    <mergeCell ref="G8:H8"/>
    <mergeCell ref="G9:H9"/>
    <mergeCell ref="A5:K5"/>
    <mergeCell ref="G13:H13"/>
    <mergeCell ref="I13:L13"/>
    <mergeCell ref="B35:H35"/>
    <mergeCell ref="B42:K42"/>
    <mergeCell ref="C10:F10"/>
    <mergeCell ref="C11:F11"/>
    <mergeCell ref="C12:F12"/>
    <mergeCell ref="G10:H10"/>
    <mergeCell ref="G11:H11"/>
    <mergeCell ref="G12:H1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2019-12-09T12:04:51Z</dcterms:created>
  <dcterms:modified xsi:type="dcterms:W3CDTF">2024-04-23T10:52:00Z</dcterms:modified>
</cp:coreProperties>
</file>