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Матвеев\Октябрь\ООО ТС Интеграция - Блоки розеток\"/>
    </mc:Choice>
  </mc:AlternateContent>
  <xr:revisionPtr revIDLastSave="0" documentId="13_ncr:1_{8F32E0FF-B32D-493E-8BCB-0C164BE83DB7}" xr6:coauthVersionLast="36" xr6:coauthVersionMax="36" xr10:uidLastSave="{00000000-0000-0000-0000-000000000000}"/>
  <bookViews>
    <workbookView xWindow="0" yWindow="504" windowWidth="27636" windowHeight="15120" xr2:uid="{00000000-000D-0000-FFFF-FFFF00000000}"/>
  </bookViews>
  <sheets>
    <sheet name="Детализация К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21" i="1"/>
  <c r="I19" i="1" l="1"/>
  <c r="H19" i="1"/>
  <c r="G19" i="1"/>
  <c r="L23" i="1" l="1"/>
  <c r="L17" i="1" l="1"/>
  <c r="L19" i="1"/>
  <c r="D15" i="1" l="1"/>
  <c r="L15" i="1" s="1"/>
  <c r="L13" i="1"/>
  <c r="L24" i="1" s="1"/>
</calcChain>
</file>

<file path=xl/sharedStrings.xml><?xml version="1.0" encoding="utf-8"?>
<sst xmlns="http://schemas.openxmlformats.org/spreadsheetml/2006/main" count="48" uniqueCount="35">
  <si>
    <t>№</t>
  </si>
  <si>
    <t xml:space="preserve">Количество </t>
  </si>
  <si>
    <t>Цена за ед. руб. без учета НДС</t>
  </si>
  <si>
    <t>Итого руб. без учета НДС</t>
  </si>
  <si>
    <t>Описание предлагаемого оборудования</t>
  </si>
  <si>
    <t>Наименование и характеристики оборудования</t>
  </si>
  <si>
    <t>Рабочие места</t>
  </si>
  <si>
    <t>Производитель
Артикул
Описание</t>
  </si>
  <si>
    <t>Кабинеты (тип 1) и (тип 2)</t>
  </si>
  <si>
    <t>Переговорные</t>
  </si>
  <si>
    <t>Зона ГД</t>
  </si>
  <si>
    <t>Переговорные столы в кабинетах</t>
  </si>
  <si>
    <t>8 эт.</t>
  </si>
  <si>
    <t>9 эт.</t>
  </si>
  <si>
    <t xml:space="preserve">10 эт. </t>
  </si>
  <si>
    <t>Поставщик (наименование и ИНН)</t>
  </si>
  <si>
    <t>указать</t>
  </si>
  <si>
    <t>Общий срок поставки, календ. дней</t>
  </si>
  <si>
    <t>Гарантийный срок</t>
  </si>
  <si>
    <t>Настоящим сообщаем, что мы принимаем следующие условия поставки:</t>
  </si>
  <si>
    <t>подтвердить</t>
  </si>
  <si>
    <t>В стоимость каждой позиции включены все необходимые расходы (доставка, расходы на банковские операции, подъём на этаж, сборка, вывоз и утилизация мусора и упаковочного материала, замена брака, гарантийное обслуживание и другие расходы связанные с реализацией условий данного тендера)</t>
  </si>
  <si>
    <t xml:space="preserve">В стоимость включена доставка и подъем на этаж согласно правилам БЦ </t>
  </si>
  <si>
    <t xml:space="preserve">Вся ответственность и расходы на хранение оборудования до момента его передачи Заказчику, лежит на поставщике </t>
  </si>
  <si>
    <t>Стоимость является фиксированной и не подлежит изменению в большую сторону, в т.ч. в случае, если Заказчик примет решение закупить часть оборудования из данного коммерческого предложения</t>
  </si>
  <si>
    <t>Срок поставки,              календ. дней</t>
  </si>
  <si>
    <t>Условия оплаты - аванс 50% при заключении Договора, оставшиеся 50%  в течение 10  рабочих дней с даты подписания закрывающих документов</t>
  </si>
  <si>
    <t>ИТОГО руб. без учета НДС</t>
  </si>
  <si>
    <t>Розеточный блок
Наполнение: 4 силовые розетки с заземлением, 2 USB розетки не менее 2,1 А каждая, одна розетка HDMI
Форма блока - прямоугольная
Силовой кабель с вилкой с заземлением 3-4 метра длиной 
HDMI кабель длиной 3-4 метра
Max ток - не менее 16 А
Материал алюминий, термопласт
Степень защиты не менее IP30
Масса блока с силовым кабелем от 1,5 до 2,5 кг
Наличие индикатора сети
Цвет - черный
Габариты:
- Ширина - не более 400 мм
- Высота - не более 130 мм
- Глубина - не более 100 мм</t>
  </si>
  <si>
    <t>Розеточный блок
Наполнение: 4 силовые розетки, 2 USB розетки не менее 2,1 А каждая
Форма блока - прямоугольная
Силовой кабель с вилкой с заземлением 3-4 метра длиной 
Max ток - не менее 16 А
Материал алюминий, термопласт
Степень защиты не менее IP30
Масса блока с силовым кабелем от 1,5 до 2,5 кг
Наличие индикатора сети
Цвет - черный
Габариты:
- Ширина - не более 350 мм
- Высота - не более 130 мм
- Глубина - не более 100 мм</t>
  </si>
  <si>
    <t>Розеточный блок
Наполнение: 4 силовые розетки с заземлением, 2 USB розетки не менее 2,1 А каждая
Форма блока - прямоугольная
Силовой кабель с вилкой с заземлением 3-4 метра длиной 
Max ток - не менее 16 А
Материал алюминий, термопласт
Степень защиты не менее IP30
Масса блока с силовым кабелем от 1,5 до 2,5 кг
Наличие индикатора сети
Цвет - черный
Габариты:
- Ширина - не более 350 мм
- Высота - не более 130 мм
- Глубина - не более 100 мм</t>
  </si>
  <si>
    <t>Для переговорных столов: 
Розеточный блок
Наполнение: 4 силовые розетки, 2 USB розетки не менее 2,1 А каждая, дна розетка HDMI
Форма блока - прямоугольная
Силовой кабель с вилкой с заземлением 3-4 метра длиной 
HDMI кабель длиной 3-4 метра
Max ток - не менее 16 А
Материал алюминий, термопласт
Степень защиты не менее IP30
Масса блока с силовым кабелем от 1,5 до 2,5 кг
Наличие индикатора сети
Цвет - черный
Габариты:
- Ширина - не более 400 мм
- Высота - не более 130 мм
- Глубина - не более 100 мм</t>
  </si>
  <si>
    <t>Для круглых столов:
Врезной розеточный блок
Наполнение: 1 силовая розетка, 1 USB розетка не менее 2,1 А
Форма блока - круглая
Силовой кабель с вилкой с заземлением 3-4 метра длиной 
Max ток - не менее 16 А
Материал алюминий, термопласт
Степень защиты не менее IP30
Масса блока с силовым кабелем от 1 до 2,5 кг
Цвет - белый
Габариты:
- Диаметр - не более 120 мм</t>
  </si>
  <si>
    <t>Для круглых столов:
врезной розеточный блок 
Наполнение: 1 силовая розетка, 1 USB розетка не менее 2,1 А, одна розетка HDMI
Форма блока - круглая
Силовой кабель с вилкой с заземлением 3-4 метра длиной 
HDMI кабель длиной 3-4 метра
Max ток - не менее 16 А
Материал алюминий, термопласт
Степень защиты не менее IP30
Масса блока с силовым кабелем от 1 до 2,5 кг
Цвет - белый
Габариты:
- Диаметр - не более 120 мм</t>
  </si>
  <si>
    <t>Гарантийный срок,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</si>
</sst>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sz val="11"/>
      <name val="Arial Narrow"/>
      <family val="2"/>
      <charset val="204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1" xfId="0" applyFill="1" applyBorder="1"/>
    <xf numFmtId="0" fontId="6" fillId="3" borderId="2" xfId="0" applyFont="1" applyFill="1" applyBorder="1"/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3" zoomScale="70" zoomScaleNormal="70" workbookViewId="0">
      <selection activeCell="C11" sqref="C11"/>
    </sheetView>
  </sheetViews>
  <sheetFormatPr defaultColWidth="11" defaultRowHeight="15.6" x14ac:dyDescent="0.3"/>
  <cols>
    <col min="1" max="1" width="5.19921875" customWidth="1"/>
    <col min="2" max="2" width="64" customWidth="1"/>
    <col min="3" max="3" width="31" customWidth="1"/>
    <col min="4" max="4" width="8.19921875" customWidth="1"/>
    <col min="5" max="5" width="9.796875" customWidth="1"/>
    <col min="6" max="6" width="10.19921875" customWidth="1"/>
    <col min="7" max="9" width="10.19921875" style="7" customWidth="1"/>
    <col min="13" max="13" width="20.69921875" customWidth="1"/>
    <col min="14" max="14" width="17.69921875" customWidth="1"/>
    <col min="15" max="15" width="41.796875" customWidth="1"/>
  </cols>
  <sheetData>
    <row r="1" spans="1:15" x14ac:dyDescent="0.3">
      <c r="A1" s="11" t="s">
        <v>15</v>
      </c>
      <c r="B1" s="9"/>
      <c r="C1" s="12" t="s">
        <v>16</v>
      </c>
      <c r="F1" s="10"/>
      <c r="G1" s="10"/>
      <c r="H1"/>
      <c r="I1"/>
    </row>
    <row r="2" spans="1:15" x14ac:dyDescent="0.3">
      <c r="A2" s="13" t="s">
        <v>17</v>
      </c>
      <c r="B2" s="9"/>
      <c r="C2" s="14" t="s">
        <v>16</v>
      </c>
      <c r="F2" s="10"/>
      <c r="G2" s="10"/>
      <c r="H2"/>
      <c r="I2"/>
    </row>
    <row r="3" spans="1:15" x14ac:dyDescent="0.3">
      <c r="A3" s="13" t="s">
        <v>18</v>
      </c>
      <c r="B3" s="9"/>
      <c r="C3" s="14" t="s">
        <v>16</v>
      </c>
      <c r="F3" s="10"/>
      <c r="G3" s="10"/>
      <c r="H3"/>
      <c r="I3"/>
    </row>
    <row r="4" spans="1:15" x14ac:dyDescent="0.3">
      <c r="F4" s="10"/>
      <c r="G4" s="10"/>
      <c r="H4"/>
      <c r="I4"/>
    </row>
    <row r="5" spans="1:15" x14ac:dyDescent="0.3">
      <c r="A5" s="11" t="s">
        <v>19</v>
      </c>
      <c r="F5" s="10"/>
      <c r="G5" s="10"/>
      <c r="H5"/>
      <c r="I5"/>
    </row>
    <row r="6" spans="1:15" ht="31.05" customHeight="1" x14ac:dyDescent="0.3">
      <c r="A6" s="21" t="s">
        <v>26</v>
      </c>
      <c r="B6" s="21"/>
      <c r="C6" s="15" t="s">
        <v>20</v>
      </c>
      <c r="F6" s="10"/>
      <c r="G6" s="10"/>
      <c r="H6"/>
      <c r="I6"/>
    </row>
    <row r="7" spans="1:15" ht="72" customHeight="1" x14ac:dyDescent="0.3">
      <c r="A7" s="21" t="s">
        <v>21</v>
      </c>
      <c r="B7" s="21"/>
      <c r="C7" s="15" t="s">
        <v>20</v>
      </c>
      <c r="F7" s="10"/>
      <c r="G7" s="10"/>
      <c r="H7"/>
      <c r="I7"/>
    </row>
    <row r="8" spans="1:15" ht="24.45" customHeight="1" x14ac:dyDescent="0.3">
      <c r="A8" s="16" t="s">
        <v>22</v>
      </c>
      <c r="B8" s="17"/>
      <c r="C8" s="15" t="s">
        <v>20</v>
      </c>
      <c r="F8" s="10"/>
      <c r="G8" s="10"/>
      <c r="H8"/>
      <c r="I8"/>
    </row>
    <row r="9" spans="1:15" ht="39" customHeight="1" x14ac:dyDescent="0.3">
      <c r="A9" s="21" t="s">
        <v>23</v>
      </c>
      <c r="B9" s="21"/>
      <c r="C9" s="15" t="s">
        <v>20</v>
      </c>
      <c r="F9" s="10"/>
      <c r="G9" s="10"/>
      <c r="H9"/>
      <c r="I9"/>
    </row>
    <row r="10" spans="1:15" ht="51.45" customHeight="1" x14ac:dyDescent="0.3">
      <c r="A10" s="21" t="s">
        <v>24</v>
      </c>
      <c r="B10" s="21"/>
      <c r="C10" s="15" t="s">
        <v>20</v>
      </c>
      <c r="F10" s="10"/>
      <c r="G10" s="10"/>
      <c r="H10"/>
      <c r="I10"/>
    </row>
    <row r="11" spans="1:15" s="1" customFormat="1" ht="46.8" x14ac:dyDescent="0.3">
      <c r="A11" s="26" t="s">
        <v>0</v>
      </c>
      <c r="B11" s="26" t="s">
        <v>5</v>
      </c>
      <c r="C11" s="26" t="s">
        <v>4</v>
      </c>
      <c r="D11" s="26" t="s">
        <v>12</v>
      </c>
      <c r="E11" s="26" t="s">
        <v>13</v>
      </c>
      <c r="F11" s="26" t="s">
        <v>14</v>
      </c>
      <c r="G11" s="26">
        <v>17</v>
      </c>
      <c r="H11" s="26">
        <v>18</v>
      </c>
      <c r="I11" s="26">
        <v>19</v>
      </c>
      <c r="J11" s="26" t="s">
        <v>1</v>
      </c>
      <c r="K11" s="26" t="s">
        <v>2</v>
      </c>
      <c r="L11" s="26" t="s">
        <v>3</v>
      </c>
      <c r="M11" s="29" t="s">
        <v>25</v>
      </c>
      <c r="N11" s="26" t="s">
        <v>34</v>
      </c>
    </row>
    <row r="12" spans="1:15" x14ac:dyDescent="0.3">
      <c r="A12" s="2" t="s">
        <v>6</v>
      </c>
      <c r="B12" s="2"/>
      <c r="C12" s="2"/>
      <c r="D12" s="2"/>
      <c r="E12" s="2"/>
      <c r="F12" s="2"/>
      <c r="G12" s="8"/>
      <c r="H12" s="8"/>
      <c r="I12" s="8"/>
      <c r="J12" s="2"/>
      <c r="K12" s="2"/>
      <c r="L12" s="2"/>
      <c r="M12" s="2"/>
      <c r="N12" s="31"/>
    </row>
    <row r="13" spans="1:15" ht="231" customHeight="1" x14ac:dyDescent="0.3">
      <c r="A13" s="5">
        <v>1</v>
      </c>
      <c r="B13" s="18" t="s">
        <v>30</v>
      </c>
      <c r="C13" s="19" t="s">
        <v>7</v>
      </c>
      <c r="D13" s="4">
        <v>150</v>
      </c>
      <c r="E13" s="4">
        <v>0</v>
      </c>
      <c r="F13" s="4">
        <v>0</v>
      </c>
      <c r="G13" s="4">
        <v>70</v>
      </c>
      <c r="H13" s="4">
        <v>78</v>
      </c>
      <c r="I13" s="4">
        <v>53</v>
      </c>
      <c r="J13" s="5">
        <v>370</v>
      </c>
      <c r="K13" s="27"/>
      <c r="L13" s="27">
        <f>K13*J13</f>
        <v>0</v>
      </c>
      <c r="M13" s="30"/>
      <c r="N13" s="5"/>
      <c r="O13" s="1"/>
    </row>
    <row r="14" spans="1:15" x14ac:dyDescent="0.3">
      <c r="A14" s="2" t="s">
        <v>8</v>
      </c>
      <c r="B14" s="2"/>
      <c r="C14" s="2"/>
      <c r="D14" s="6"/>
      <c r="E14" s="6"/>
      <c r="F14" s="6"/>
      <c r="G14" s="6"/>
      <c r="H14" s="6"/>
      <c r="I14" s="6"/>
      <c r="J14" s="6"/>
      <c r="K14" s="6"/>
      <c r="L14" s="6"/>
      <c r="M14" s="6"/>
      <c r="N14" s="33"/>
    </row>
    <row r="15" spans="1:15" ht="249.6" x14ac:dyDescent="0.3">
      <c r="A15" s="5">
        <v>2</v>
      </c>
      <c r="B15" s="18" t="s">
        <v>28</v>
      </c>
      <c r="C15" s="19" t="s">
        <v>7</v>
      </c>
      <c r="D15" s="4">
        <f>2+2</f>
        <v>4</v>
      </c>
      <c r="E15" s="4">
        <v>6</v>
      </c>
      <c r="F15" s="4">
        <v>3</v>
      </c>
      <c r="G15" s="4">
        <v>15</v>
      </c>
      <c r="H15" s="4">
        <v>15</v>
      </c>
      <c r="I15" s="4">
        <v>11</v>
      </c>
      <c r="J15" s="5">
        <v>70</v>
      </c>
      <c r="K15" s="5"/>
      <c r="L15" s="5">
        <f>K15*J15</f>
        <v>0</v>
      </c>
      <c r="M15" s="30"/>
      <c r="N15" s="5"/>
    </row>
    <row r="16" spans="1:15" x14ac:dyDescent="0.3">
      <c r="A16" s="2" t="s">
        <v>11</v>
      </c>
      <c r="B16" s="2"/>
      <c r="C16" s="2"/>
      <c r="D16" s="6"/>
      <c r="E16" s="6"/>
      <c r="F16" s="6"/>
      <c r="G16" s="6"/>
      <c r="H16" s="6"/>
      <c r="I16" s="6"/>
      <c r="J16" s="6"/>
      <c r="K16" s="6"/>
      <c r="L16" s="6"/>
      <c r="M16" s="6"/>
      <c r="N16" s="33"/>
    </row>
    <row r="17" spans="1:14" ht="267" customHeight="1" x14ac:dyDescent="0.3">
      <c r="A17" s="5">
        <v>3</v>
      </c>
      <c r="B17" s="3" t="s">
        <v>31</v>
      </c>
      <c r="C17" s="20" t="s">
        <v>7</v>
      </c>
      <c r="D17" s="4">
        <v>0</v>
      </c>
      <c r="E17" s="4">
        <v>2</v>
      </c>
      <c r="F17" s="4">
        <v>2</v>
      </c>
      <c r="G17" s="4">
        <v>0</v>
      </c>
      <c r="H17" s="4">
        <v>0</v>
      </c>
      <c r="I17" s="4">
        <v>0</v>
      </c>
      <c r="J17" s="5">
        <v>10</v>
      </c>
      <c r="K17" s="27"/>
      <c r="L17" s="27">
        <f>K17*J17</f>
        <v>0</v>
      </c>
      <c r="M17" s="30"/>
      <c r="N17" s="5"/>
    </row>
    <row r="18" spans="1:14" x14ac:dyDescent="0.3">
      <c r="A18" s="2" t="s">
        <v>9</v>
      </c>
      <c r="B18" s="2"/>
      <c r="C18" s="2"/>
      <c r="D18" s="6"/>
      <c r="E18" s="6"/>
      <c r="F18" s="6"/>
      <c r="G18" s="6"/>
      <c r="H18" s="6"/>
      <c r="I18" s="6"/>
      <c r="J18" s="6"/>
      <c r="K18" s="6"/>
      <c r="L18" s="6"/>
      <c r="M18" s="6"/>
      <c r="N18" s="33"/>
    </row>
    <row r="19" spans="1:14" ht="224.4" customHeight="1" x14ac:dyDescent="0.3">
      <c r="A19" s="5">
        <v>4</v>
      </c>
      <c r="B19" s="3" t="s">
        <v>29</v>
      </c>
      <c r="C19" s="20" t="s">
        <v>7</v>
      </c>
      <c r="D19" s="4">
        <v>0</v>
      </c>
      <c r="E19" s="4">
        <v>3</v>
      </c>
      <c r="F19" s="4">
        <v>2</v>
      </c>
      <c r="G19" s="4">
        <f>2+5</f>
        <v>7</v>
      </c>
      <c r="H19" s="4">
        <f>2+3</f>
        <v>5</v>
      </c>
      <c r="I19" s="4">
        <f>7+4</f>
        <v>11</v>
      </c>
      <c r="J19" s="5">
        <v>40</v>
      </c>
      <c r="K19" s="27"/>
      <c r="L19" s="27">
        <f>K19*J19</f>
        <v>0</v>
      </c>
      <c r="M19" s="30"/>
      <c r="N19" s="5"/>
    </row>
    <row r="20" spans="1:14" ht="187.2" x14ac:dyDescent="0.3">
      <c r="A20" s="5">
        <v>5</v>
      </c>
      <c r="B20" s="3" t="s">
        <v>32</v>
      </c>
      <c r="C20" s="20" t="s">
        <v>7</v>
      </c>
      <c r="D20" s="4">
        <v>1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5">
        <v>10</v>
      </c>
      <c r="K20" s="27"/>
      <c r="L20" s="27">
        <f>K20*J20</f>
        <v>0</v>
      </c>
      <c r="M20" s="30"/>
      <c r="N20" s="5"/>
    </row>
    <row r="21" spans="1:14" ht="218.4" x14ac:dyDescent="0.3">
      <c r="A21" s="5">
        <v>6</v>
      </c>
      <c r="B21" s="3" t="s">
        <v>33</v>
      </c>
      <c r="C21" s="20" t="s">
        <v>7</v>
      </c>
      <c r="D21" s="4">
        <v>0</v>
      </c>
      <c r="E21" s="4">
        <v>0</v>
      </c>
      <c r="F21" s="4">
        <v>1</v>
      </c>
      <c r="G21" s="4">
        <v>0</v>
      </c>
      <c r="H21" s="4">
        <v>0</v>
      </c>
      <c r="I21" s="4">
        <v>0</v>
      </c>
      <c r="J21" s="5">
        <v>10</v>
      </c>
      <c r="K21" s="27"/>
      <c r="L21" s="27">
        <f>K21*J21</f>
        <v>0</v>
      </c>
      <c r="M21" s="30"/>
      <c r="N21" s="5"/>
    </row>
    <row r="22" spans="1:14" x14ac:dyDescent="0.3">
      <c r="A22" s="2" t="s">
        <v>10</v>
      </c>
      <c r="B22" s="2"/>
      <c r="C22" s="2"/>
      <c r="D22" s="6"/>
      <c r="E22" s="6"/>
      <c r="F22" s="6"/>
      <c r="G22" s="6"/>
      <c r="H22" s="6"/>
      <c r="I22" s="6"/>
      <c r="J22" s="6"/>
      <c r="K22" s="6"/>
      <c r="L22" s="6"/>
      <c r="M22" s="6"/>
      <c r="N22" s="33"/>
    </row>
    <row r="23" spans="1:14" ht="255.6" customHeight="1" x14ac:dyDescent="0.3">
      <c r="A23" s="5">
        <v>7</v>
      </c>
      <c r="B23" s="18" t="s">
        <v>28</v>
      </c>
      <c r="C23" s="19" t="s">
        <v>7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4</v>
      </c>
      <c r="K23" s="27"/>
      <c r="L23" s="27">
        <f>K23*J23</f>
        <v>0</v>
      </c>
      <c r="M23" s="30"/>
      <c r="N23" s="5"/>
    </row>
    <row r="24" spans="1:14" s="22" customFormat="1" x14ac:dyDescent="0.3">
      <c r="A24" s="23"/>
      <c r="B24" s="23"/>
      <c r="C24" s="23"/>
      <c r="D24" s="23"/>
      <c r="E24" s="23"/>
      <c r="F24" s="23"/>
      <c r="G24" s="24"/>
      <c r="H24" s="24"/>
      <c r="I24" s="24"/>
      <c r="J24" s="25" t="s">
        <v>27</v>
      </c>
      <c r="K24" s="23"/>
      <c r="L24" s="28">
        <f>SUM(L13:L23)</f>
        <v>0</v>
      </c>
      <c r="M24" s="32"/>
      <c r="N24" s="23"/>
    </row>
  </sheetData>
  <protectedRanges>
    <protectedRange algorithmName="SHA-512" hashValue="B+N5E6rZ2bPrvxPLfC2h3kXwdwkxzZcqUT8h0CFBttNRMTalkJIpqnfsFavAxMNAMJgZoQ89Zu7xHFLAGcwsIQ==" saltValue="SeUBoj2e9C2c8a9OiveMSw==" spinCount="100000" sqref="D1:E10" name="Диапазон1_24_1_1_1"/>
  </protectedRanges>
  <mergeCells count="4">
    <mergeCell ref="A6:B6"/>
    <mergeCell ref="A7:B7"/>
    <mergeCell ref="A9:B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Детализация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Матвеев Станислав Александрович</cp:lastModifiedBy>
  <dcterms:created xsi:type="dcterms:W3CDTF">2023-09-21T12:25:19Z</dcterms:created>
  <dcterms:modified xsi:type="dcterms:W3CDTF">2023-10-10T06:40:25Z</dcterms:modified>
</cp:coreProperties>
</file>