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4A8769F0-C3AC-4E9C-B65C-A852E5130AFF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6" l="1"/>
  <c r="H12" i="6"/>
  <c r="F12" i="6"/>
  <c r="F11" i="6" l="1"/>
  <c r="G11" i="6" s="1"/>
  <c r="I11" i="6" s="1"/>
  <c r="F10" i="6"/>
  <c r="F9" i="6"/>
  <c r="G9" i="6" s="1"/>
  <c r="I9" i="6" s="1"/>
  <c r="G10" i="6" l="1"/>
  <c r="I10" i="6" s="1"/>
  <c r="H11" i="6"/>
  <c r="H10" i="6" l="1"/>
  <c r="H9" i="6"/>
</calcChain>
</file>

<file path=xl/sharedStrings.xml><?xml version="1.0" encoding="utf-8"?>
<sst xmlns="http://schemas.openxmlformats.org/spreadsheetml/2006/main" count="30" uniqueCount="28">
  <si>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</si>
  <si>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</si>
  <si>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</si>
  <si>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</si>
  <si>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</si>
  <si>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</si>
  <si>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</si>
  <si>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</si>
  <si>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Наименование товаров</t>
  </si>
  <si>
    <t>Цена за ед. с НДС справочно, руб.</t>
  </si>
  <si>
    <t>-</t>
  </si>
  <si>
    <t>Да</t>
  </si>
  <si>
    <t>Нет</t>
  </si>
  <si>
    <t>Приложение № 2 
к Заявке на участие в закупке</t>
  </si>
  <si>
    <t>ПРЕДЛОЖЕНИЕ УЧАСТНИКА ЗАКУПКИ ПО ЦЕНЕ ДОГОВОРА</t>
  </si>
  <si>
    <r>
      <t xml:space="preserve">________________________________________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</si>
  <si>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</si>
  <si>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r>
      <t xml:space="preserve">__________________________________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</si>
  <si>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</si>
  <si>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t xml:space="preserve">Участник закупки является плательщиком НДС  </t>
  </si>
  <si>
    <r>
      <t xml:space="preserve">Предложение участника закупки ________________________ </t>
    </r>
    <r>
      <rPr>
        <i/>
        <sz val="12"/>
        <color theme="1"/>
        <rFont val="Times New Roman"/>
        <family val="1"/>
        <charset val="204"/>
      </rPr>
      <t xml:space="preserve">(сокращенное наименование участника с указанием ИНН/ОГРНИП) </t>
    </r>
    <r>
      <rPr>
        <b/>
        <sz val="12"/>
        <color theme="1"/>
        <rFont val="Times New Roman"/>
        <family val="1"/>
        <charset val="204"/>
      </rPr>
      <t>по цене договора: ___________________  рублей __ копеек,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Федерации).</t>
    </r>
    <r>
      <rPr>
        <sz val="12"/>
        <color theme="1"/>
        <rFont val="Times New Roman"/>
        <family val="1"/>
        <charset val="204"/>
      </rPr>
      <t xml:space="preserve">
в том числе НДС _____________________ рублей / НДС не облагается (указать п. НК РФ)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прописью)</t>
    </r>
    <r>
      <rPr>
        <sz val="12"/>
        <color theme="1"/>
        <rFont val="Times New Roman"/>
        <family val="1"/>
        <charset val="204"/>
      </rPr>
      <t>.</t>
    </r>
  </si>
  <si>
    <t>1.</t>
  </si>
  <si>
    <t>Брендбук Программы регулярной деятельности «Календарь юннатских дел», включая стоимость передачи исключительных прав</t>
  </si>
  <si>
    <t>условная единица</t>
  </si>
  <si>
    <t>2.</t>
  </si>
  <si>
    <t>Программа регулярной деятельности «Календарь юннатских дел», включая стоимость передачи исключительных прав</t>
  </si>
  <si>
    <t>3.</t>
  </si>
  <si>
    <t>Дневник юного натуралиста в рамках Программы «Календарь юннатских дел», включая стоимость передачи исключительных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</si>
</sst>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right" vertical="center" wrapText="1"/>
    </xf>
    <xf numFmtId="0" fontId="8" fillId="0" borderId="4" xfId="0" applyFont="1" applyBorder="1" applyAlignment="1" applyProtection="1">
      <alignment horizontal="righ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2"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8"/>
  <sheetViews>
    <sheetView tabSelected="1" view="pageBreakPreview" zoomScale="106" zoomScaleNormal="100" zoomScaleSheetLayoutView="106" workbookViewId="0">
      <selection activeCell="H17" sqref="H17"/>
    </sheetView>
  </sheetViews>
  <sheetFormatPr defaultRowHeight="15" x14ac:dyDescent="0.25"/>
  <cols>
    <col min="1" max="1" width="7.5703125" style="1" customWidth="1"/>
    <col min="2" max="2" width="47.140625" style="1" customWidth="1"/>
    <col min="3" max="3" width="11.5703125" style="1" customWidth="1"/>
    <col min="4" max="4" width="11.7109375" style="1" customWidth="1"/>
    <col min="5" max="5" width="13.5703125" style="1" customWidth="1"/>
    <col min="6" max="6" width="15.5703125" style="1" customWidth="1"/>
    <col min="7" max="7" width="15.42578125" style="1" customWidth="1"/>
    <col min="8" max="8" width="15.28515625" style="1" customWidth="1"/>
    <col min="9" max="9" width="12.42578125" style="1" customWidth="1"/>
    <col min="10" max="16384" width="9.140625" style="1"/>
  </cols>
  <sheetData>
    <row r="1" spans="1:33" ht="48.75" customHeight="1" x14ac:dyDescent="0.25">
      <c r="F1" s="16" t="s">
        <v>13</v>
      </c>
      <c r="G1" s="16"/>
      <c r="H1" s="16"/>
      <c r="I1" s="16"/>
    </row>
    <row r="2" spans="1:33" ht="15.75" customHeight="1" x14ac:dyDescent="0.25">
      <c r="B2" s="2"/>
      <c r="C2" s="2"/>
      <c r="D2" s="2"/>
      <c r="E2" s="2"/>
      <c r="F2" s="2"/>
      <c r="G2" s="2"/>
      <c r="H2" s="2"/>
    </row>
    <row r="3" spans="1:33" ht="34.5" customHeight="1" x14ac:dyDescent="0.25">
      <c r="B3" s="17" t="s">
        <v>14</v>
      </c>
      <c r="C3" s="17"/>
      <c r="D3" s="17"/>
      <c r="E3" s="17"/>
      <c r="F3" s="17"/>
      <c r="G3" s="17"/>
      <c r="H3" s="17"/>
    </row>
    <row r="4" spans="1:33" ht="34.5" customHeight="1" x14ac:dyDescent="0.25">
      <c r="A4" s="18" t="s">
        <v>20</v>
      </c>
      <c r="B4" s="18"/>
      <c r="C4" s="18"/>
      <c r="D4" s="18"/>
      <c r="E4" s="18"/>
      <c r="F4" s="18"/>
      <c r="G4" s="18"/>
      <c r="H4" s="18"/>
      <c r="I4" s="18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34.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34.5" customHeight="1" thickBot="1" x14ac:dyDescent="0.3">
      <c r="A6" s="18"/>
      <c r="B6" s="18"/>
      <c r="C6" s="18"/>
      <c r="D6" s="18"/>
      <c r="E6" s="18"/>
      <c r="F6" s="18"/>
      <c r="G6" s="18"/>
      <c r="H6" s="18"/>
      <c r="I6" s="18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33" customHeight="1" thickBot="1" x14ac:dyDescent="0.3">
      <c r="A7" s="22" t="s">
        <v>19</v>
      </c>
      <c r="B7" s="22"/>
      <c r="C7" s="22"/>
      <c r="D7" s="22"/>
      <c r="E7" s="22"/>
      <c r="F7" s="22"/>
      <c r="G7" s="4"/>
      <c r="I7" s="5"/>
    </row>
    <row r="8" spans="1:33" ht="58.5" customHeight="1" x14ac:dyDescent="0.25">
      <c r="A8" s="9" t="s">
        <v>7</v>
      </c>
      <c r="B8" s="9" t="s">
        <v>8</v>
      </c>
      <c r="C8" s="9" t="s">
        <v>0</v>
      </c>
      <c r="D8" s="9" t="s">
        <v>1</v>
      </c>
      <c r="E8" s="10" t="s">
        <v>3</v>
      </c>
      <c r="F8" s="10" t="s">
        <v>5</v>
      </c>
      <c r="G8" s="11" t="s">
        <v>4</v>
      </c>
      <c r="H8" s="10" t="s">
        <v>6</v>
      </c>
      <c r="I8" s="12" t="s">
        <v>9</v>
      </c>
    </row>
    <row r="9" spans="1:33" ht="63" x14ac:dyDescent="0.25">
      <c r="A9" s="23" t="s">
        <v>21</v>
      </c>
      <c r="B9" s="24" t="s">
        <v>22</v>
      </c>
      <c r="C9" s="25" t="s">
        <v>23</v>
      </c>
      <c r="D9" s="25">
        <v>1</v>
      </c>
      <c r="E9" s="26"/>
      <c r="F9" s="13">
        <f t="shared" ref="F9:F11" si="0">D9*E9</f>
        <v>0</v>
      </c>
      <c r="G9" s="13">
        <f>IF($G$7="Да",ROUND(F9*0.2,2),0)</f>
        <v>0</v>
      </c>
      <c r="H9" s="13">
        <f t="shared" ref="H9:H11" si="1">F9+G9</f>
        <v>0</v>
      </c>
      <c r="I9" s="13">
        <f>IF(G9=0,0,ROUND(E9*1.2,2))</f>
        <v>0</v>
      </c>
    </row>
    <row r="10" spans="1:33" ht="47.25" x14ac:dyDescent="0.25">
      <c r="A10" s="23" t="s">
        <v>24</v>
      </c>
      <c r="B10" s="24" t="s">
        <v>25</v>
      </c>
      <c r="C10" s="25" t="s">
        <v>23</v>
      </c>
      <c r="D10" s="25">
        <v>1</v>
      </c>
      <c r="E10" s="26"/>
      <c r="F10" s="13">
        <f t="shared" si="0"/>
        <v>0</v>
      </c>
      <c r="G10" s="13">
        <f t="shared" ref="G10:G11" si="2">IF($G$7="Да",ROUND(F10*0.2,2),0)</f>
        <v>0</v>
      </c>
      <c r="H10" s="13">
        <f t="shared" si="1"/>
        <v>0</v>
      </c>
      <c r="I10" s="13">
        <f>IF(G10=0,0,ROUND(E10*1.2,2))</f>
        <v>0</v>
      </c>
    </row>
    <row r="11" spans="1:33" ht="63" x14ac:dyDescent="0.25">
      <c r="A11" s="23" t="s">
        <v>26</v>
      </c>
      <c r="B11" s="27" t="s">
        <v>27</v>
      </c>
      <c r="C11" s="25" t="s">
        <v>23</v>
      </c>
      <c r="D11" s="25">
        <v>1</v>
      </c>
      <c r="E11" s="26"/>
      <c r="F11" s="13">
        <f t="shared" si="0"/>
        <v>0</v>
      </c>
      <c r="G11" s="13">
        <f t="shared" si="2"/>
        <v>0</v>
      </c>
      <c r="H11" s="13">
        <f t="shared" si="1"/>
        <v>0</v>
      </c>
      <c r="I11" s="13">
        <f t="shared" ref="I11" si="3">IF(G11=0,0,ROUND(E11*1.2,2))</f>
        <v>0</v>
      </c>
    </row>
    <row r="12" spans="1:33" ht="24.75" customHeight="1" x14ac:dyDescent="0.25">
      <c r="A12" s="21" t="s">
        <v>2</v>
      </c>
      <c r="B12" s="21"/>
      <c r="C12" s="21"/>
      <c r="D12" s="21"/>
      <c r="E12" s="21"/>
      <c r="F12" s="14">
        <f>SUM(F9:F11)</f>
        <v>0</v>
      </c>
      <c r="G12" s="14">
        <f t="shared" ref="G12:H12" si="4">SUM(G9:G11)</f>
        <v>0</v>
      </c>
      <c r="H12" s="14">
        <f t="shared" si="4"/>
        <v>0</v>
      </c>
      <c r="I12" s="15" t="s">
        <v>10</v>
      </c>
    </row>
    <row r="14" spans="1:33" s="6" customFormat="1" ht="18" customHeight="1" x14ac:dyDescent="0.25">
      <c r="A14" s="19" t="s">
        <v>18</v>
      </c>
      <c r="B14" s="19"/>
      <c r="C14" s="19"/>
      <c r="D14" s="19"/>
      <c r="E14" s="19"/>
      <c r="F14" s="19"/>
      <c r="G14" s="19"/>
      <c r="H14" s="19"/>
      <c r="I14" s="19"/>
    </row>
    <row r="15" spans="1:33" s="7" customFormat="1" ht="20.25" customHeight="1" x14ac:dyDescent="0.25">
      <c r="A15" s="19"/>
      <c r="B15" s="19"/>
      <c r="C15" s="19"/>
      <c r="D15" s="19"/>
      <c r="E15" s="19"/>
      <c r="F15" s="19"/>
      <c r="G15" s="19"/>
      <c r="H15" s="19"/>
      <c r="I15" s="19"/>
    </row>
    <row r="16" spans="1:33" ht="65.25" customHeight="1" x14ac:dyDescent="0.25">
      <c r="A16" s="20" t="s">
        <v>15</v>
      </c>
      <c r="B16" s="20"/>
      <c r="C16" s="20" t="s">
        <v>16</v>
      </c>
      <c r="D16" s="20"/>
      <c r="E16" s="20"/>
      <c r="F16" s="20" t="s">
        <v>17</v>
      </c>
      <c r="G16" s="20"/>
      <c r="H16" s="20"/>
      <c r="I16" s="20"/>
    </row>
    <row r="17" spans="2:2" s="8" customFormat="1" x14ac:dyDescent="0.25">
      <c r="B17" s="8" t="s">
        <v>11</v>
      </c>
    </row>
    <row r="18" spans="2:2" s="8" customFormat="1" x14ac:dyDescent="0.25">
      <c r="B18" s="8" t="s">
        <v>12</v>
      </c>
    </row>
    <row r="19" spans="2:2" s="8" customFormat="1" x14ac:dyDescent="0.25"/>
    <row r="20" spans="2:2" s="8" customFormat="1" x14ac:dyDescent="0.25"/>
    <row r="21" spans="2:2" s="8" customFormat="1" x14ac:dyDescent="0.25"/>
    <row r="22" spans="2:2" s="8" customFormat="1" x14ac:dyDescent="0.25"/>
    <row r="23" spans="2:2" s="8" customFormat="1" x14ac:dyDescent="0.25"/>
    <row r="24" spans="2:2" s="8" customFormat="1" x14ac:dyDescent="0.25"/>
    <row r="25" spans="2:2" s="8" customFormat="1" x14ac:dyDescent="0.25"/>
    <row r="26" spans="2:2" s="8" customFormat="1" x14ac:dyDescent="0.25"/>
    <row r="27" spans="2:2" s="8" customFormat="1" x14ac:dyDescent="0.25"/>
    <row r="28" spans="2:2" s="8" customFormat="1" x14ac:dyDescent="0.25"/>
  </sheetData>
  <mergeCells count="9">
    <mergeCell ref="F1:I1"/>
    <mergeCell ref="B3:H3"/>
    <mergeCell ref="A4:I6"/>
    <mergeCell ref="A14:I15"/>
    <mergeCell ref="A16:B16"/>
    <mergeCell ref="C16:E16"/>
    <mergeCell ref="F16:I16"/>
    <mergeCell ref="A12:E12"/>
    <mergeCell ref="A7:F7"/>
  </mergeCells>
  <phoneticPr fontId="5" type="noConversion"/>
  <conditionalFormatting sqref="I19:I1048576 G19:G1048576 G9:G11 I9:I12">
    <cfRule type="cellIs" dxfId="1" priority="2" operator="equal">
      <formula>0</formula>
    </cfRule>
  </conditionalFormatting>
  <conditionalFormatting sqref="I9:I11">
    <cfRule type="cellIs" dxfId="0" priority="1" operator="greaterThan">
      <formula>0</formula>
    </cfRule>
  </conditionalFormatting>
  <dataValidations count="1">
    <dataValidation type="list" allowBlank="1" showInputMessage="1" showErrorMessage="1" prompt="указать ДА или НЕТ" sqref="G7" xr:uid="{23973607-79D8-4E7B-B074-3C0FD4C286B3}">
      <formula1>$B$17:$B$18</formula1>
    </dataValidation>
  </dataValidation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2024-11-06T12:36:33Z</dcterms:modified>
</cp:coreProperties>
</file>