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c01-sfs03\ca6\ДЗ\4.ТЕНДЕРЫ\ЗАКУПКА\2024\2024-525-ППС_Зелецино-З_перевозка сотрудников\02_Извещение\"/>
    </mc:Choice>
  </mc:AlternateContent>
  <bookViews>
    <workbookView xWindow="0" yWindow="0" windowWidth="28800" windowHeight="12336"/>
  </bookViews>
  <sheets>
    <sheet name="Участник 1" sheetId="1" r:id="rId1"/>
    <sheet name="2025 г." sheetId="2" r:id="rId2"/>
  </sheets>
  <definedNames>
    <definedName name="_xlnm.Print_Area" localSheetId="0">'Участник 1'!$A$1:$N$44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H11" i="1"/>
  <c r="M10" i="1"/>
  <c r="M9" i="1"/>
  <c r="K10" i="1"/>
  <c r="K9" i="1"/>
  <c r="B15" i="2"/>
  <c r="C15" i="2"/>
  <c r="I9" i="1"/>
  <c r="I10" i="1" l="1"/>
  <c r="N10" i="1" l="1"/>
  <c r="N9" i="1"/>
  <c r="D4" i="2" l="1"/>
  <c r="D5" i="2"/>
  <c r="D6" i="2"/>
  <c r="D7" i="2"/>
  <c r="D8" i="2"/>
  <c r="D9" i="2"/>
  <c r="D10" i="2"/>
  <c r="D11" i="2"/>
  <c r="D12" i="2"/>
  <c r="D13" i="2"/>
  <c r="D14" i="2"/>
  <c r="D3" i="2"/>
</calcChain>
</file>

<file path=xl/comments1.xml><?xml version="1.0" encoding="utf-8"?>
<comments xmlns="http://schemas.openxmlformats.org/spreadsheetml/2006/main">
  <authors>
    <author>Власова Валерия Игоревна</author>
  </authors>
  <commentList>
    <comment ref="G9" authorId="0" shapeId="0">
      <text>
        <r>
          <rPr>
            <b/>
            <sz val="9"/>
            <color indexed="81"/>
            <rFont val="Tahoma"/>
            <family val="2"/>
            <charset val="204"/>
          </rPr>
          <t>Власова Валерия Игоревна:</t>
        </r>
        <r>
          <rPr>
            <sz val="9"/>
            <color indexed="81"/>
            <rFont val="Tahoma"/>
            <family val="2"/>
            <charset val="204"/>
          </rPr>
          <t xml:space="preserve">
будни</t>
        </r>
      </text>
    </comment>
    <comment ref="I9" authorId="0" shapeId="0">
      <text>
        <r>
          <rPr>
            <b/>
            <sz val="9"/>
            <color indexed="81"/>
            <rFont val="Tahoma"/>
            <family val="2"/>
            <charset val="204"/>
          </rPr>
          <t>Власова Валерия Игоревна:</t>
        </r>
        <r>
          <rPr>
            <sz val="9"/>
            <color indexed="81"/>
            <rFont val="Tahoma"/>
            <family val="2"/>
            <charset val="204"/>
          </rPr>
          <t xml:space="preserve">
в расчет принят 21 рабочий день</t>
        </r>
      </text>
    </comment>
    <comment ref="G10" authorId="0" shapeId="0">
      <text>
        <r>
          <rPr>
            <b/>
            <sz val="9"/>
            <color indexed="81"/>
            <rFont val="Tahoma"/>
            <family val="2"/>
            <charset val="204"/>
          </rPr>
          <t>Власова Валерия Игоревна:</t>
        </r>
        <r>
          <rPr>
            <sz val="9"/>
            <color indexed="81"/>
            <rFont val="Tahoma"/>
            <family val="2"/>
            <charset val="204"/>
          </rPr>
          <t xml:space="preserve">
выходные и праздничные дни</t>
        </r>
      </text>
    </comment>
    <comment ref="I10" authorId="0" shapeId="0">
      <text>
        <r>
          <rPr>
            <b/>
            <sz val="9"/>
            <color indexed="81"/>
            <rFont val="Tahoma"/>
            <family val="2"/>
            <charset val="204"/>
          </rPr>
          <t>Власова Валерия Игоревна:</t>
        </r>
        <r>
          <rPr>
            <sz val="9"/>
            <color indexed="81"/>
            <rFont val="Tahoma"/>
            <family val="2"/>
            <charset val="204"/>
          </rPr>
          <t xml:space="preserve">
в расчет принято 10 выходных и праздничных дней</t>
        </r>
      </text>
    </comment>
  </commentList>
</comments>
</file>

<file path=xl/sharedStrings.xml><?xml version="1.0" encoding="utf-8"?>
<sst xmlns="http://schemas.openxmlformats.org/spreadsheetml/2006/main" count="100" uniqueCount="95">
  <si>
    <t>ЗАЯВКА НА УЧАСТИЕ В ТЕНДЕРЕ</t>
  </si>
  <si>
    <t xml:space="preserve">Предмет закупки: </t>
  </si>
  <si>
    <t>Указать</t>
  </si>
  <si>
    <t>Заказчик:</t>
  </si>
  <si>
    <t>Наименование участника закупки/ИНН</t>
  </si>
  <si>
    <t>Коммерческое предложение</t>
  </si>
  <si>
    <t>№ п/п</t>
  </si>
  <si>
    <t>ЕИ</t>
  </si>
  <si>
    <t>Кол-во</t>
  </si>
  <si>
    <t>НДС, %</t>
  </si>
  <si>
    <t>НДС, руб.</t>
  </si>
  <si>
    <t>ИТОГО сумма без НДС (по всем имеющимся позициям):</t>
  </si>
  <si>
    <t>руб</t>
  </si>
  <si>
    <t>ИТОГО сумма с НДС (по всем имеющимся позициям):</t>
  </si>
  <si>
    <t xml:space="preserve">Цена Договора включает в себя </t>
  </si>
  <si>
    <t>Иные условия предложения Участника</t>
  </si>
  <si>
    <t>Условия оплаты</t>
  </si>
  <si>
    <t xml:space="preserve">Возможность работы в ЭДО </t>
  </si>
  <si>
    <t>да/нет
Оператор, ID _________</t>
  </si>
  <si>
    <t xml:space="preserve">Режим налообложения </t>
  </si>
  <si>
    <t>Согласие на использование типовой формы Договора заказчика</t>
  </si>
  <si>
    <t>да/нет</t>
  </si>
  <si>
    <t>ФИО</t>
  </si>
  <si>
    <t>Должность</t>
  </si>
  <si>
    <t>Телефон</t>
  </si>
  <si>
    <t>Почта</t>
  </si>
  <si>
    <t>_______________/______________________/</t>
  </si>
  <si>
    <t>(подпись/расшифровка подписи)</t>
  </si>
  <si>
    <t>АО "ПГК"</t>
  </si>
  <si>
    <r>
      <t>Настоящая заявка имеет правовой статус оферты и действует вплоть до истечения срока, отведенного на заключение договора, но не менее, чем в течение 60 (шестидесяти) дней с даты окончания срока подачи заявок, установленной в извещении.
В случае признания нас победителем закупки, а также в случае принятия заказчиком решения о заключении с нами договора как с единственным участником конкурентной закупки ________________________</t>
    </r>
    <r>
      <rPr>
        <sz val="11"/>
        <color rgb="FFFF0000"/>
        <rFont val="Calibri"/>
        <family val="2"/>
        <charset val="204"/>
      </rPr>
      <t xml:space="preserve"> [наименование участника процедуры закупки] </t>
    </r>
    <r>
      <rPr>
        <sz val="11"/>
        <color indexed="8"/>
        <rFont val="Calibri"/>
        <family val="2"/>
        <charset val="204"/>
      </rPr>
      <t xml:space="preserve">берет на себя обязательства подписать со своей стороны договор в соответствии с требованиями извещения о закупке и условиями нашей заявки.
В случае если нашей заявке будет присвоен второй номер, а победитель закупки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В случае если нашей заявке будет присвоен третий номер, а участник закупки, которому присвоен второй номер, будет отстранен либо признан уклонившимся от заключения договора с заказчиком, мы обязуемся подписать данный договор в соответствии с требованиями извещения о закупке и условиями нашей заявки.
Настоящим декларируем соблюдение порядка совершения сделки, установленного законодательством, в случае если в соответствии с законодательством, учредительными документами, указаниями собственника, учредителя, иных органов управления либо особенностями заключаемого договора для его заключения необходимо получение предварительного согласия (одобрения, согласования) или соблюдение иных корпоративных требований.
Настоящим обязуемся обеспечить соблюдение порядка заключения договора, предусмотренного извещением о закупке в случае, если по итогам закупки участник процедуры закупки получит право на заключение договора.
В соответствии с Федеральным законом от 27.07.2006 №152-ФЗ «О персональных данных» (далее – Закон 152-ФЗ), ________________________ </t>
    </r>
    <r>
      <rPr>
        <sz val="11"/>
        <color rgb="FFFF0000"/>
        <rFont val="Calibri"/>
        <family val="2"/>
        <charset val="204"/>
      </rPr>
      <t>[наименование участника процедуры закупки]</t>
    </r>
    <r>
      <rPr>
        <sz val="11"/>
        <color indexed="8"/>
        <rFont val="Calibri"/>
        <family val="2"/>
        <charset val="204"/>
      </rPr>
      <t xml:space="preserve"> подтверждает получение в целях участия в настоящей закупке требуемых в соответствии с Законом 
152-ФЗ всех необходимых согласий на передачу и обработку всех персональных данных субъектов персональных данных, упомянутых в любой из частей заявки, а также направление в адрес таких субъектов персональных данных уведомлений об осуществлении обработки их персональных данных в АО "ПГК", г. Москва, ул. Новорязанская, д.24</t>
    </r>
    <r>
      <rPr>
        <sz val="11"/>
        <color indexed="8"/>
        <rFont val="Calibri"/>
        <family val="2"/>
        <charset val="204"/>
      </rPr>
      <t xml:space="preserve">. Перечень действий с персональными данными, в отношении которых получены согласия, включает: обработку (в том числе совершение действий, предусмотренных п.3. ст.3 Закона 152-ФЗ) и передачу такой информации третьим лицам в случаях, установленных законодательством Российской Федерации. Настоящее подтверждение действует в течение 3 (трех) лет со дня его подписания.
</t>
    </r>
  </si>
  <si>
    <t>Контактные данные</t>
  </si>
  <si>
    <t>Заполняются только ячейки, отмеченные желтым цветом</t>
  </si>
  <si>
    <t>рейс</t>
  </si>
  <si>
    <t>Расстояние (км) в одну сторону</t>
  </si>
  <si>
    <t>Тариф за 1 рейс, руб. без НДС</t>
  </si>
  <si>
    <t>Сумма в месяц за 1 автомобиль, руб. без НДС</t>
  </si>
  <si>
    <t>Тариф за 1 км пробега, руб. без НДС</t>
  </si>
  <si>
    <t xml:space="preserve">ИТОГО в год, руб. без НДС </t>
  </si>
  <si>
    <t xml:space="preserve">ИТОГО в год, руб. с НДС </t>
  </si>
  <si>
    <t>Сроки оказания услуг</t>
  </si>
  <si>
    <t xml:space="preserve">Нижегородская обл., г. Кстово, промзона ППС Зелецино </t>
  </si>
  <si>
    <t>Место оказания услуг</t>
  </si>
  <si>
    <t>ТС  укомплектовано летним и зимним комплектами автошин</t>
  </si>
  <si>
    <t>ТС оборудовано средствами оказания первой медицинской помощи (медицинская аптечка с действующим сроком годности), средствами пожаротушения (опломбированный огнетушитель с действующим сроком годности), знаком аварийной остановки.</t>
  </si>
  <si>
    <t xml:space="preserve">ТС оснащено системой обогрева и кондиционирования салона (климат-контроль) </t>
  </si>
  <si>
    <t>имеются/не имеются</t>
  </si>
  <si>
    <t>Соблюдение требований к экипажу, указанных в пункте 9 Технического задания</t>
  </si>
  <si>
    <t>Наличие лицензии на осуществление деятельности по перевозкам пассажиров автомобильным транспортом, оборудованным для перевозок не менее 25 человек</t>
  </si>
  <si>
    <t>Цена договора включает в себя сумму всех расходов, предусмотренных проектом договора, в т.ч. расходы Исполнителя на ГСМ, техническое обслуживание и ремонт автотранспорта, страхование (ОСАГО), оплату труда водителей, механиков, диспетчеров и др. персонала Исполнителя, расходы на охрану, мойку и иные подобные расходы, а также все налоги, пошлины, сборы и другие обязательные платежи, которые Исполнитель должен выплатить в связи с выполнением обязательств по Договору в соответствии с законодательством Российской Федерации</t>
  </si>
  <si>
    <t>Наличие кадровых ресурсов, необходимых для исполнения обязательств по договору, а именно: Водитель - 2 ед.</t>
  </si>
  <si>
    <t>Автомобиль не должен иметь рекламных надписей, знаков службы такси</t>
  </si>
  <si>
    <t>Наличие государственного технического осмотра согласно Постановлению Правительства РФ от 15.09.2020 N 1434 "Об утверждении Правил проведения технического осмотра транспортных средств, а также о внесении изменений в некоторые акты Правительства Российской Федерации"</t>
  </si>
  <si>
    <t>Комментарий Участника (при необходимости)</t>
  </si>
  <si>
    <t>январь</t>
  </si>
  <si>
    <t>февраль</t>
  </si>
  <si>
    <t>март</t>
  </si>
  <si>
    <t>апрель</t>
  </si>
  <si>
    <t>май</t>
  </si>
  <si>
    <t>июнь</t>
  </si>
  <si>
    <t>июль</t>
  </si>
  <si>
    <t>август</t>
  </si>
  <si>
    <t>сентябрь</t>
  </si>
  <si>
    <t>октябрь</t>
  </si>
  <si>
    <t>ноябрь</t>
  </si>
  <si>
    <t>декабрь</t>
  </si>
  <si>
    <t>Кол-во рабочих дней</t>
  </si>
  <si>
    <t>Кол-во выходных, праздничных дней</t>
  </si>
  <si>
    <t>Кол-во календарных дней</t>
  </si>
  <si>
    <t>ср.знач.:</t>
  </si>
  <si>
    <t>да/нет, предоставить копию лицензии</t>
  </si>
  <si>
    <t xml:space="preserve">Оказание транспортных услуг по перевозке сотрудников
Место оказания услуг: Нижегородская обл., г. Кстово, промзона ППС Зелецино </t>
  </si>
  <si>
    <t xml:space="preserve">Наличие материально-технических ресурсов, необходимых для исполнения обязательств по договору, а именно: Автобус - 1 ед.   </t>
  </si>
  <si>
    <t xml:space="preserve">Указываются предлагаемые условия оплаты
Согласно ТЗ: Заказчик оплачивает услуги, оказанные Исполнителем, ежемесячно, в течение 15 (пятнадцати) рабочих дней с момента подписания Заказчиком Акта сдачи-приёмки оказанных Услуг и реестра поездок. </t>
  </si>
  <si>
    <t>Изучив извещение о закупке (включая все изменения и разъяснения к нему), размещенные 24.10.2024 г. номер закупки 2024-525-ППС, и безоговорочно принимая установленные в нем требования и условия участия в закупке, в том числе в отношении порядка формирования проекта договора, заключаемого по итогам закупки, мы подтверждаем свое согласие участвовать в вышеуказанной закупке и готовы заключить договор на следующих условиях:</t>
  </si>
  <si>
    <t>Указывается срок исполнения обязательств по договору в [выбрать один из вариантов]: днях, месяцах, годах и др. требуемых единицах измерения
Согласно ТЗ: с 01.01.2025 г. по 31.12.2025 г.</t>
  </si>
  <si>
    <t>Марка, модель транспортного средства, год выпуска, кол-во пассажирских мест</t>
  </si>
  <si>
    <t>Водители проходят обязательные пред рейсовые и после рейсовые медицинские осмотры</t>
  </si>
  <si>
    <t>да/нет (по запросу необходимо будет предоставить копии договоров, скан-копию журнала)</t>
  </si>
  <si>
    <t>Водители допущены к управлению ТС по мед. показаниям</t>
  </si>
  <si>
    <t>да/нет (по запросу необходимо будет предоставить медицинское заключение формы 003-В/у)</t>
  </si>
  <si>
    <t>Водители прошли обучение по безопасности дорожного движения</t>
  </si>
  <si>
    <t>да/нет (по запросу необходимо будет предоставить копию приказа о назначении ответственного лица за безопасность дорожного движения, копии удостоверений)</t>
  </si>
  <si>
    <t>Наличие полиса обязательного страхования гражданской ответственности владельцев транспортных средств</t>
  </si>
  <si>
    <t>Наличие полиса обязательного страхования гражданской ответственности перевозчика за причинение вреда жизни, здоровью и имуществу пассажиров.</t>
  </si>
  <si>
    <t xml:space="preserve">да/нет, предоставить копию полиса ОСАГО </t>
  </si>
  <si>
    <t>да/нет, предоставить копию полиса ОСГОП</t>
  </si>
  <si>
    <t>да/нет, предоставить копию диагностической карты</t>
  </si>
  <si>
    <t>указать кол-во договоров, заполнить Приложение 6.3_Опыт</t>
  </si>
  <si>
    <t>указать кол-во водителей, заполнить Приложение 6.2_Кадровый ресурс, предоставить копии водительского удостоверения</t>
  </si>
  <si>
    <t xml:space="preserve">указать кол-во ТС в собственности/аренде, заполнить Приложение 6.1_Материально-технические ресурсы, предоставить подтверждающие документы о наличии в собственности или ином законном праве автотранспортных средств используемых для перевозки пассажиров, свидетельство о регистрации ТС, паспорт ТС  </t>
  </si>
  <si>
    <t>Наличие опыта оказания услуг по перевозке пассажиров автомобильным транспортом</t>
  </si>
  <si>
    <t>2025 г.</t>
  </si>
  <si>
    <t>Наименование</t>
  </si>
  <si>
    <t xml:space="preserve">Оказание транспортных услуг по перевозке сотрудников (Производственная программа №1 в соответствии с ТЗ) </t>
  </si>
  <si>
    <t>ОСН/УСН на основании_______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</si>
</sst>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__\р\у\б"/>
    <numFmt numFmtId="166" formatCode="0.0"/>
  </numFmts>
  <fonts count="32" x14ac:knownFonts="1">
    <font>
      <sz val="11"/>
      <color theme="1"/>
      <name val="Calibri"/>
      <family val="2"/>
      <charset val="204"/>
      <scheme val="minor"/>
    </font>
    <font>
      <sz val="11"/>
      <color indexed="8"/>
      <name val="Calibri"/>
      <family val="2"/>
      <charset val="204"/>
    </font>
    <font>
      <i/>
      <sz val="11"/>
      <color indexed="8"/>
      <name val="Calibri"/>
      <family val="2"/>
      <charset val="204"/>
    </font>
    <font>
      <b/>
      <sz val="16"/>
      <color theme="0"/>
      <name val="Times New Roman"/>
      <family val="1"/>
      <charset val="204"/>
    </font>
    <font>
      <b/>
      <sz val="12"/>
      <color theme="0"/>
      <name val="Times New Roman Cyr"/>
      <charset val="204"/>
    </font>
    <font>
      <sz val="11"/>
      <color theme="0"/>
      <name val="Calibri"/>
      <family val="2"/>
      <charset val="204"/>
    </font>
    <font>
      <sz val="12"/>
      <name val="Times New Roman Cyr"/>
      <charset val="204"/>
    </font>
    <font>
      <b/>
      <sz val="14"/>
      <color theme="0"/>
      <name val="Times New Roman CYR"/>
      <family val="1"/>
      <charset val="204"/>
    </font>
    <font>
      <b/>
      <sz val="10"/>
      <color theme="0"/>
      <name val="Times New Roman"/>
      <family val="1"/>
      <charset val="204"/>
    </font>
    <font>
      <b/>
      <sz val="10"/>
      <name val="Times New Roman"/>
      <family val="1"/>
    </font>
    <font>
      <sz val="10"/>
      <name val="Times New Roman"/>
      <family val="1"/>
    </font>
    <font>
      <b/>
      <sz val="10"/>
      <color theme="0"/>
      <name val="Times New Roman"/>
      <family val="1"/>
    </font>
    <font>
      <sz val="10"/>
      <color theme="0"/>
      <name val="Times New Roman"/>
      <family val="1"/>
    </font>
    <font>
      <sz val="10"/>
      <name val="Arial Cyr"/>
      <charset val="204"/>
    </font>
    <font>
      <b/>
      <i/>
      <sz val="10"/>
      <color theme="0"/>
      <name val="Symbol"/>
      <family val="1"/>
      <charset val="2"/>
    </font>
    <font>
      <sz val="10"/>
      <color theme="0"/>
      <name val="Times New Roman"/>
      <family val="1"/>
      <charset val="204"/>
    </font>
    <font>
      <i/>
      <sz val="10"/>
      <color theme="3" tint="0.39997558519241921"/>
      <name val="Times New Roman"/>
      <family val="1"/>
      <charset val="204"/>
    </font>
    <font>
      <sz val="11"/>
      <color rgb="FFFF0000"/>
      <name val="Calibri"/>
      <family val="2"/>
      <charset val="204"/>
    </font>
    <font>
      <sz val="20"/>
      <color indexed="8"/>
      <name val="Calibri"/>
      <family val="2"/>
      <charset val="204"/>
    </font>
    <font>
      <vertAlign val="superscript"/>
      <sz val="20"/>
      <color theme="1"/>
      <name val="Calibri"/>
      <family val="2"/>
      <charset val="204"/>
      <scheme val="minor"/>
    </font>
    <font>
      <sz val="20"/>
      <color theme="1"/>
      <name val="Times New Roman"/>
      <family val="1"/>
      <charset val="204"/>
    </font>
    <font>
      <b/>
      <sz val="20"/>
      <color indexed="8"/>
      <name val="Calibri"/>
      <family val="2"/>
      <charset val="204"/>
    </font>
    <font>
      <b/>
      <sz val="11"/>
      <color indexed="8"/>
      <name val="Calibri"/>
      <family val="2"/>
      <charset val="204"/>
    </font>
    <font>
      <vertAlign val="superscript"/>
      <sz val="20"/>
      <color theme="1"/>
      <name val="Times New Roman"/>
      <family val="1"/>
      <charset val="204"/>
    </font>
    <font>
      <sz val="10"/>
      <color rgb="FFFF0000"/>
      <name val="Times New Roman"/>
      <family val="1"/>
    </font>
    <font>
      <b/>
      <i/>
      <sz val="11"/>
      <color indexed="8"/>
      <name val="Calibri"/>
      <family val="2"/>
      <charset val="204"/>
    </font>
    <font>
      <b/>
      <sz val="11"/>
      <color theme="1"/>
      <name val="Calibri"/>
      <family val="2"/>
      <charset val="204"/>
      <scheme val="minor"/>
    </font>
    <font>
      <b/>
      <sz val="10"/>
      <name val="Times New Roman"/>
      <family val="1"/>
      <charset val="204"/>
    </font>
    <font>
      <sz val="9"/>
      <color indexed="81"/>
      <name val="Tahoma"/>
      <family val="2"/>
      <charset val="204"/>
    </font>
    <font>
      <b/>
      <sz val="9"/>
      <color indexed="81"/>
      <name val="Tahoma"/>
      <family val="2"/>
      <charset val="204"/>
    </font>
    <font>
      <b/>
      <sz val="10"/>
      <color theme="0"/>
      <name val="Times New Roman CYR"/>
      <family val="1"/>
      <charset val="204"/>
    </font>
    <font>
      <i/>
      <sz val="11"/>
      <color theme="1"/>
      <name val="Calibri"/>
      <family val="2"/>
      <charset val="204"/>
      <scheme val="minor"/>
    </font>
  </fonts>
  <fills count="10">
    <fill>
      <patternFill patternType="none"/>
    </fill>
    <fill>
      <patternFill patternType="gray125"/>
    </fill>
    <fill>
      <patternFill patternType="solid">
        <fgColor rgb="FF750032"/>
        <bgColor indexed="64"/>
      </patternFill>
    </fill>
    <fill>
      <patternFill patternType="solid">
        <fgColor theme="0"/>
        <bgColor indexed="64"/>
      </patternFill>
    </fill>
    <fill>
      <patternFill patternType="solid">
        <fgColor rgb="FFAD3B47"/>
        <bgColor indexed="64"/>
      </patternFill>
    </fill>
    <fill>
      <patternFill patternType="solid">
        <fgColor rgb="FFAC3B46"/>
        <bgColor indexed="64"/>
      </patternFill>
    </fill>
    <fill>
      <patternFill patternType="solid">
        <fgColor theme="0" tint="-4.9989318521683403E-2"/>
        <bgColor indexed="64"/>
      </patternFill>
    </fill>
    <fill>
      <patternFill patternType="solid">
        <fgColor rgb="FFDA796C"/>
        <bgColor indexed="64"/>
      </patternFill>
    </fill>
    <fill>
      <patternFill patternType="solid">
        <fgColor rgb="FFAECAC5"/>
        <bgColor indexed="64"/>
      </patternFill>
    </fill>
    <fill>
      <patternFill patternType="solid">
        <fgColor theme="7" tint="0.79998168889431442"/>
        <bgColor indexed="64"/>
      </patternFill>
    </fill>
  </fills>
  <borders count="1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4">
    <xf numFmtId="0" fontId="0" fillId="0" borderId="0"/>
    <xf numFmtId="9" fontId="1" fillId="0" borderId="0" applyFont="0" applyFill="0" applyBorder="0" applyAlignment="0" applyProtection="0"/>
    <xf numFmtId="0" fontId="1" fillId="0" borderId="0"/>
    <xf numFmtId="0" fontId="13" fillId="0" borderId="0"/>
  </cellStyleXfs>
  <cellXfs count="84">
    <xf numFmtId="0" fontId="0" fillId="0" borderId="0" xfId="0"/>
    <xf numFmtId="0" fontId="1" fillId="0" borderId="0" xfId="2" applyAlignment="1">
      <alignment wrapText="1"/>
    </xf>
    <xf numFmtId="0" fontId="1" fillId="3" borderId="0" xfId="2" applyFill="1" applyAlignment="1">
      <alignment wrapText="1"/>
    </xf>
    <xf numFmtId="49" fontId="4" fillId="4" borderId="1" xfId="2" applyNumberFormat="1" applyFont="1" applyFill="1" applyBorder="1" applyAlignment="1">
      <alignment horizontal="right" vertical="center" wrapText="1"/>
    </xf>
    <xf numFmtId="49" fontId="4" fillId="4" borderId="1" xfId="2" applyNumberFormat="1" applyFont="1" applyFill="1" applyBorder="1" applyAlignment="1">
      <alignment horizontal="left" vertical="center" wrapText="1"/>
    </xf>
    <xf numFmtId="0" fontId="4" fillId="4" borderId="1" xfId="2" applyNumberFormat="1" applyFont="1" applyFill="1" applyBorder="1" applyAlignment="1">
      <alignment horizontal="centerContinuous" vertical="center" wrapText="1"/>
    </xf>
    <xf numFmtId="0" fontId="5" fillId="4" borderId="1" xfId="2" applyFont="1" applyFill="1" applyBorder="1" applyAlignment="1">
      <alignment horizontal="centerContinuous" vertical="center" wrapText="1"/>
    </xf>
    <xf numFmtId="0" fontId="1" fillId="0" borderId="0" xfId="2" applyAlignment="1">
      <alignment vertical="center" wrapText="1"/>
    </xf>
    <xf numFmtId="0" fontId="8" fillId="5" borderId="1" xfId="2" applyFont="1" applyFill="1" applyBorder="1" applyAlignment="1">
      <alignment horizontal="center" vertical="center" wrapText="1"/>
    </xf>
    <xf numFmtId="49" fontId="11" fillId="7" borderId="1" xfId="2" applyNumberFormat="1" applyFont="1" applyFill="1" applyBorder="1" applyAlignment="1">
      <alignment horizontal="left" vertical="center" wrapText="1"/>
    </xf>
    <xf numFmtId="49" fontId="12" fillId="7" borderId="1" xfId="2" applyNumberFormat="1" applyFont="1" applyFill="1" applyBorder="1" applyAlignment="1">
      <alignment horizontal="left" vertical="center" wrapText="1"/>
    </xf>
    <xf numFmtId="164" fontId="11" fillId="7" borderId="1" xfId="2" applyNumberFormat="1" applyFont="1" applyFill="1" applyBorder="1" applyAlignment="1">
      <alignment horizontal="right" vertical="center" wrapText="1"/>
    </xf>
    <xf numFmtId="4" fontId="14" fillId="7" borderId="1" xfId="3" applyNumberFormat="1" applyFont="1" applyFill="1" applyBorder="1" applyAlignment="1">
      <alignment horizontal="center" vertical="center" wrapText="1"/>
    </xf>
    <xf numFmtId="0" fontId="9" fillId="6" borderId="1" xfId="2" applyNumberFormat="1" applyFont="1" applyFill="1" applyBorder="1" applyAlignment="1">
      <alignment horizontal="center" vertical="center" wrapText="1"/>
    </xf>
    <xf numFmtId="49" fontId="9" fillId="6" borderId="1" xfId="2" applyNumberFormat="1" applyFont="1" applyFill="1" applyBorder="1" applyAlignment="1">
      <alignment horizontal="centerContinuous" vertical="center" wrapText="1"/>
    </xf>
    <xf numFmtId="49" fontId="16" fillId="6" borderId="1" xfId="2" applyNumberFormat="1" applyFont="1" applyFill="1" applyBorder="1" applyAlignment="1">
      <alignment horizontal="centerContinuous" vertical="center" wrapText="1"/>
    </xf>
    <xf numFmtId="0" fontId="9" fillId="0" borderId="1" xfId="2" applyNumberFormat="1" applyFont="1" applyFill="1" applyBorder="1" applyAlignment="1">
      <alignment horizontal="center" vertical="center" wrapText="1"/>
    </xf>
    <xf numFmtId="49" fontId="9" fillId="0" borderId="1" xfId="2" applyNumberFormat="1" applyFont="1" applyFill="1" applyBorder="1" applyAlignment="1">
      <alignment horizontal="centerContinuous" vertical="center" wrapText="1"/>
    </xf>
    <xf numFmtId="49" fontId="16" fillId="0" borderId="1" xfId="2" applyNumberFormat="1" applyFont="1" applyBorder="1" applyAlignment="1">
      <alignment horizontal="centerContinuous" vertical="center" wrapText="1"/>
    </xf>
    <xf numFmtId="0" fontId="18" fillId="0" borderId="0" xfId="2" applyFont="1" applyBorder="1" applyAlignment="1">
      <alignment horizontal="left" vertical="top"/>
    </xf>
    <xf numFmtId="0" fontId="1" fillId="0" borderId="0" xfId="2" applyBorder="1" applyAlignment="1">
      <alignment horizontal="left" vertical="top"/>
    </xf>
    <xf numFmtId="0" fontId="1" fillId="0" borderId="0" xfId="2" applyAlignment="1"/>
    <xf numFmtId="0" fontId="18" fillId="0" borderId="0" xfId="2" applyFont="1" applyAlignment="1"/>
    <xf numFmtId="0" fontId="23" fillId="0" borderId="0" xfId="2" applyFont="1" applyAlignment="1">
      <alignment vertical="center"/>
    </xf>
    <xf numFmtId="0" fontId="18" fillId="0" borderId="0" xfId="2" applyFont="1" applyAlignment="1" applyProtection="1">
      <protection locked="0"/>
    </xf>
    <xf numFmtId="4" fontId="24" fillId="9" borderId="1" xfId="2" applyNumberFormat="1" applyFont="1" applyFill="1" applyBorder="1" applyAlignment="1" applyProtection="1">
      <alignment horizontal="center" vertical="center" wrapText="1"/>
      <protection locked="0"/>
    </xf>
    <xf numFmtId="0" fontId="4" fillId="9" borderId="1" xfId="2" applyNumberFormat="1" applyFont="1" applyFill="1" applyBorder="1" applyAlignment="1" applyProtection="1">
      <alignment horizontal="centerContinuous" vertical="center" wrapText="1"/>
      <protection locked="0"/>
    </xf>
    <xf numFmtId="49" fontId="6" fillId="0" borderId="1" xfId="2" applyNumberFormat="1" applyFont="1" applyFill="1" applyBorder="1" applyAlignment="1">
      <alignment horizontal="centerContinuous" vertical="center" wrapText="1"/>
    </xf>
    <xf numFmtId="0" fontId="1" fillId="0" borderId="1" xfId="2" applyFill="1" applyBorder="1" applyAlignment="1">
      <alignment horizontal="centerContinuous" vertical="center" wrapText="1"/>
    </xf>
    <xf numFmtId="0" fontId="17" fillId="0" borderId="0" xfId="2" applyFont="1" applyAlignment="1">
      <alignment vertical="center"/>
    </xf>
    <xf numFmtId="0" fontId="1" fillId="9" borderId="3" xfId="2" applyFill="1" applyBorder="1" applyAlignment="1" applyProtection="1">
      <protection locked="0"/>
    </xf>
    <xf numFmtId="0" fontId="1" fillId="9" borderId="3" xfId="2" applyFill="1" applyBorder="1" applyAlignment="1" applyProtection="1">
      <alignment wrapText="1"/>
      <protection locked="0"/>
    </xf>
    <xf numFmtId="9" fontId="24" fillId="9" borderId="1" xfId="1" applyFont="1" applyFill="1" applyBorder="1" applyAlignment="1" applyProtection="1">
      <alignment horizontal="center" vertical="center" wrapText="1"/>
      <protection locked="0"/>
    </xf>
    <xf numFmtId="0" fontId="20" fillId="9" borderId="0" xfId="2" applyFont="1" applyFill="1" applyAlignment="1" applyProtection="1">
      <alignment vertical="center"/>
      <protection locked="0"/>
    </xf>
    <xf numFmtId="0" fontId="21" fillId="0" borderId="0" xfId="2" applyFont="1" applyAlignment="1" applyProtection="1">
      <alignment horizontal="left"/>
      <protection locked="0"/>
    </xf>
    <xf numFmtId="0" fontId="22" fillId="0" borderId="0" xfId="2" applyFont="1" applyAlignment="1" applyProtection="1">
      <protection locked="0"/>
    </xf>
    <xf numFmtId="0" fontId="1" fillId="9" borderId="0" xfId="2" applyFill="1" applyAlignment="1">
      <alignment wrapText="1"/>
    </xf>
    <xf numFmtId="49" fontId="10" fillId="9" borderId="1" xfId="2" applyNumberFormat="1" applyFont="1" applyFill="1" applyBorder="1" applyAlignment="1" applyProtection="1">
      <alignment horizontal="left" vertical="center" wrapText="1"/>
      <protection locked="0"/>
    </xf>
    <xf numFmtId="0" fontId="26" fillId="0" borderId="0" xfId="0" applyFont="1" applyAlignment="1">
      <alignment horizontal="center" vertical="center"/>
    </xf>
    <xf numFmtId="0" fontId="26" fillId="0" borderId="0" xfId="0" applyFont="1" applyAlignment="1">
      <alignment horizontal="center" vertical="center" wrapText="1"/>
    </xf>
    <xf numFmtId="0" fontId="31" fillId="0" borderId="0" xfId="0" applyFont="1"/>
    <xf numFmtId="166" fontId="31" fillId="0" borderId="0" xfId="0" applyNumberFormat="1" applyFont="1"/>
    <xf numFmtId="0" fontId="9" fillId="6" borderId="1" xfId="2" applyFont="1" applyFill="1" applyBorder="1" applyAlignment="1" applyProtection="1">
      <alignment horizontal="center" vertical="center" wrapText="1"/>
    </xf>
    <xf numFmtId="0" fontId="9" fillId="0" borderId="1" xfId="2" applyFont="1" applyFill="1" applyBorder="1" applyAlignment="1" applyProtection="1">
      <alignment horizontal="center" vertical="center" wrapText="1"/>
    </xf>
    <xf numFmtId="4" fontId="10" fillId="6" borderId="1" xfId="2" applyNumberFormat="1" applyFont="1" applyFill="1" applyBorder="1" applyAlignment="1" applyProtection="1">
      <alignment horizontal="center" vertical="center" wrapText="1"/>
    </xf>
    <xf numFmtId="4" fontId="10" fillId="0" borderId="1" xfId="2" applyNumberFormat="1" applyFont="1" applyFill="1" applyBorder="1" applyAlignment="1" applyProtection="1">
      <alignment horizontal="center" vertical="center" wrapText="1"/>
    </xf>
    <xf numFmtId="4" fontId="10" fillId="3" borderId="1" xfId="2" applyNumberFormat="1" applyFont="1" applyFill="1" applyBorder="1" applyAlignment="1" applyProtection="1">
      <alignment horizontal="center" vertical="center" wrapText="1"/>
    </xf>
    <xf numFmtId="0" fontId="8" fillId="5" borderId="8" xfId="2" applyFont="1" applyFill="1" applyBorder="1" applyAlignment="1" applyProtection="1">
      <alignment horizontal="center" vertical="center" wrapText="1"/>
    </xf>
    <xf numFmtId="0" fontId="19" fillId="0" borderId="3" xfId="2" applyFont="1" applyBorder="1" applyAlignment="1" applyProtection="1">
      <alignment vertical="center"/>
      <protection locked="0"/>
    </xf>
    <xf numFmtId="0" fontId="18" fillId="0" borderId="3" xfId="2" applyFont="1" applyBorder="1" applyAlignment="1" applyProtection="1">
      <protection locked="0"/>
    </xf>
    <xf numFmtId="0" fontId="1" fillId="0" borderId="0" xfId="2" applyAlignment="1" applyProtection="1">
      <protection locked="0"/>
    </xf>
    <xf numFmtId="0" fontId="0" fillId="0" borderId="3" xfId="2" applyFont="1" applyBorder="1" applyAlignment="1" applyProtection="1">
      <protection locked="0"/>
    </xf>
    <xf numFmtId="0" fontId="0" fillId="0" borderId="3" xfId="2" applyFont="1" applyBorder="1" applyAlignment="1" applyProtection="1">
      <alignment wrapText="1"/>
      <protection locked="0"/>
    </xf>
    <xf numFmtId="0" fontId="1" fillId="0" borderId="0" xfId="2" applyAlignment="1" applyProtection="1">
      <alignment wrapText="1"/>
      <protection locked="0"/>
    </xf>
    <xf numFmtId="49" fontId="16" fillId="9" borderId="8" xfId="2" applyNumberFormat="1" applyFont="1" applyFill="1" applyBorder="1" applyAlignment="1" applyProtection="1">
      <alignment horizontal="center" vertical="center" wrapText="1"/>
      <protection locked="0"/>
    </xf>
    <xf numFmtId="49" fontId="16" fillId="9" borderId="9" xfId="2" applyNumberFormat="1" applyFont="1" applyFill="1" applyBorder="1" applyAlignment="1" applyProtection="1">
      <alignment horizontal="center" vertical="center" wrapText="1"/>
      <protection locked="0"/>
    </xf>
    <xf numFmtId="49" fontId="16" fillId="9" borderId="2" xfId="2" applyNumberFormat="1" applyFont="1" applyFill="1" applyBorder="1" applyAlignment="1" applyProtection="1">
      <alignment horizontal="center" vertical="center" wrapText="1"/>
      <protection locked="0"/>
    </xf>
    <xf numFmtId="0" fontId="1" fillId="0" borderId="6" xfId="2" applyBorder="1" applyAlignment="1" applyProtection="1">
      <alignment horizontal="left" vertical="top" wrapText="1"/>
      <protection locked="0"/>
    </xf>
    <xf numFmtId="0" fontId="1" fillId="0" borderId="7" xfId="2" applyBorder="1" applyAlignment="1" applyProtection="1">
      <alignment horizontal="left" vertical="top" wrapText="1"/>
      <protection locked="0"/>
    </xf>
    <xf numFmtId="49" fontId="7" fillId="8" borderId="8" xfId="2" applyNumberFormat="1" applyFont="1" applyFill="1" applyBorder="1" applyAlignment="1">
      <alignment horizontal="center" vertical="center" wrapText="1"/>
    </xf>
    <xf numFmtId="49" fontId="7" fillId="8" borderId="9" xfId="2" applyNumberFormat="1" applyFont="1" applyFill="1" applyBorder="1" applyAlignment="1">
      <alignment horizontal="center" vertical="center" wrapText="1"/>
    </xf>
    <xf numFmtId="49" fontId="7" fillId="8" borderId="2" xfId="2" applyNumberFormat="1" applyFont="1" applyFill="1" applyBorder="1" applyAlignment="1">
      <alignment horizontal="center" vertical="center" wrapText="1"/>
    </xf>
    <xf numFmtId="49" fontId="30" fillId="8" borderId="8" xfId="2" applyNumberFormat="1" applyFont="1" applyFill="1" applyBorder="1" applyAlignment="1">
      <alignment horizontal="center" vertical="center" wrapText="1"/>
    </xf>
    <xf numFmtId="49" fontId="30" fillId="8" borderId="9" xfId="2" applyNumberFormat="1" applyFont="1" applyFill="1" applyBorder="1" applyAlignment="1">
      <alignment horizontal="center" vertical="center" wrapText="1"/>
    </xf>
    <xf numFmtId="49" fontId="30" fillId="8" borderId="2" xfId="2" applyNumberFormat="1" applyFont="1" applyFill="1" applyBorder="1" applyAlignment="1">
      <alignment horizontal="center" vertical="center" wrapText="1"/>
    </xf>
    <xf numFmtId="49" fontId="11" fillId="7" borderId="1" xfId="2" applyNumberFormat="1" applyFont="1" applyFill="1" applyBorder="1" applyAlignment="1">
      <alignment horizontal="left" vertical="center" wrapText="1"/>
    </xf>
    <xf numFmtId="165" fontId="11" fillId="7" borderId="1" xfId="2" applyNumberFormat="1" applyFont="1" applyFill="1" applyBorder="1" applyAlignment="1">
      <alignment horizontal="center" vertical="center" wrapText="1"/>
    </xf>
    <xf numFmtId="0" fontId="25" fillId="9" borderId="0" xfId="2" applyFont="1" applyFill="1" applyBorder="1" applyAlignment="1">
      <alignment horizontal="left" vertical="center" wrapText="1"/>
    </xf>
    <xf numFmtId="0" fontId="2" fillId="9" borderId="0" xfId="2" applyFont="1" applyFill="1" applyBorder="1" applyAlignment="1">
      <alignment horizontal="left" vertical="center" wrapText="1"/>
    </xf>
    <xf numFmtId="0" fontId="3" fillId="2" borderId="1" xfId="2"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0" fontId="27" fillId="9" borderId="4" xfId="2" applyFont="1" applyFill="1" applyBorder="1" applyAlignment="1" applyProtection="1">
      <alignment horizontal="center" vertical="center" wrapText="1"/>
    </xf>
    <xf numFmtId="0" fontId="27" fillId="9" borderId="5" xfId="2" applyFont="1" applyFill="1" applyBorder="1" applyAlignment="1" applyProtection="1">
      <alignment horizontal="center" vertical="center" wrapText="1"/>
    </xf>
    <xf numFmtId="0" fontId="27" fillId="6" borderId="4" xfId="2" applyFont="1" applyFill="1" applyBorder="1" applyAlignment="1" applyProtection="1">
      <alignment horizontal="center" vertical="center" wrapText="1"/>
    </xf>
    <xf numFmtId="0" fontId="27" fillId="6" borderId="5" xfId="2" applyFont="1" applyFill="1" applyBorder="1" applyAlignment="1" applyProtection="1">
      <alignment horizontal="center" vertical="center" wrapText="1"/>
    </xf>
    <xf numFmtId="0" fontId="27" fillId="6" borderId="4" xfId="2" applyFont="1" applyFill="1" applyBorder="1" applyAlignment="1" applyProtection="1">
      <alignment horizontal="left" vertical="center" wrapText="1"/>
      <protection locked="0"/>
    </xf>
    <xf numFmtId="0" fontId="27" fillId="6" borderId="5" xfId="2" applyFont="1" applyFill="1" applyBorder="1" applyAlignment="1" applyProtection="1">
      <alignment horizontal="left" vertical="center" wrapText="1"/>
      <protection locked="0"/>
    </xf>
    <xf numFmtId="0" fontId="9" fillId="6" borderId="4" xfId="2" applyFont="1" applyFill="1" applyBorder="1" applyAlignment="1">
      <alignment horizontal="center" vertical="center" wrapText="1"/>
    </xf>
    <xf numFmtId="0" fontId="9" fillId="6" borderId="5" xfId="2" applyFont="1" applyFill="1" applyBorder="1" applyAlignment="1">
      <alignment horizontal="center" vertical="center" wrapText="1"/>
    </xf>
    <xf numFmtId="0" fontId="9" fillId="6" borderId="4" xfId="2" applyFont="1" applyFill="1" applyBorder="1" applyAlignment="1" applyProtection="1">
      <alignment horizontal="center" vertical="center" wrapText="1"/>
    </xf>
    <xf numFmtId="0" fontId="9" fillId="6" borderId="5" xfId="2" applyFont="1" applyFill="1" applyBorder="1" applyAlignment="1" applyProtection="1">
      <alignment horizontal="center" vertical="center" wrapText="1"/>
    </xf>
    <xf numFmtId="49" fontId="11" fillId="2" borderId="1" xfId="2" applyNumberFormat="1" applyFont="1" applyFill="1" applyBorder="1" applyAlignment="1">
      <alignment horizontal="left" vertical="center" wrapText="1"/>
    </xf>
    <xf numFmtId="49" fontId="8" fillId="2" borderId="1" xfId="2" applyNumberFormat="1" applyFont="1" applyFill="1" applyBorder="1" applyAlignment="1">
      <alignment horizontal="center" vertical="center" wrapText="1"/>
    </xf>
    <xf numFmtId="49" fontId="15" fillId="2" borderId="1" xfId="2" applyNumberFormat="1" applyFont="1" applyFill="1" applyBorder="1" applyAlignment="1">
      <alignment horizontal="center" vertical="center" wrapText="1"/>
    </xf>
  </cellXfs>
  <cellStyles count="4">
    <cellStyle name="Обычный" xfId="0" builtinId="0"/>
    <cellStyle name="Обычный 2 2" xfId="2"/>
    <cellStyle name="Обычный_Лист1" xfId="3"/>
    <cellStyle name="Процентный" xfId="1" builtinId="5"/>
  </cellStyles>
  <dxfs count="0"/>
  <tableStyles count="0" defaultTableStyle="TableStyleMedium2" defaultPivotStyle="PivotStyleLight16"/>
  <colors>
    <mruColors>
      <color rgb="FFAEC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5"/>
  <sheetViews>
    <sheetView showGridLines="0" tabSelected="1" zoomScale="85" zoomScaleNormal="85" workbookViewId="0">
      <selection activeCell="G28" sqref="G28"/>
    </sheetView>
  </sheetViews>
  <sheetFormatPr defaultColWidth="9.109375" defaultRowHeight="15" customHeight="1" outlineLevelCol="1" x14ac:dyDescent="0.3"/>
  <cols>
    <col min="1" max="1" width="9.109375" style="1"/>
    <col min="2" max="2" width="12.109375" style="1" customWidth="1"/>
    <col min="3" max="3" width="33.33203125" style="1" customWidth="1"/>
    <col min="4" max="4" width="18.44140625" style="1" customWidth="1" outlineLevel="1"/>
    <col min="5" max="5" width="24.77734375" style="1" customWidth="1"/>
    <col min="6" max="6" width="19.88671875" style="1" customWidth="1"/>
    <col min="7" max="7" width="10.88671875" style="1" customWidth="1"/>
    <col min="8" max="8" width="13.5546875" style="1" customWidth="1"/>
    <col min="9" max="9" width="13.33203125" style="1" customWidth="1"/>
    <col min="10" max="10" width="12.6640625" style="1" customWidth="1"/>
    <col min="11" max="11" width="18.33203125" style="1" customWidth="1"/>
    <col min="12" max="12" width="10.21875" style="1" customWidth="1"/>
    <col min="13" max="13" width="11.6640625" style="1" customWidth="1"/>
    <col min="14" max="14" width="17" style="1" customWidth="1"/>
    <col min="15" max="16384" width="9.109375" style="1"/>
  </cols>
  <sheetData>
    <row r="1" spans="2:15" ht="26.4" customHeight="1" x14ac:dyDescent="0.3">
      <c r="B1" s="67" t="s">
        <v>31</v>
      </c>
      <c r="C1" s="68"/>
      <c r="D1" s="68"/>
      <c r="E1" s="68"/>
      <c r="F1" s="68"/>
      <c r="G1" s="68"/>
      <c r="H1" s="68"/>
      <c r="I1" s="68"/>
      <c r="J1" s="68"/>
      <c r="K1" s="68"/>
      <c r="L1" s="68"/>
      <c r="M1" s="68"/>
      <c r="N1" s="36"/>
    </row>
    <row r="2" spans="2:15" s="2" customFormat="1" ht="63" customHeight="1" x14ac:dyDescent="0.3">
      <c r="B2" s="69" t="s">
        <v>0</v>
      </c>
      <c r="C2" s="69"/>
      <c r="D2" s="69"/>
      <c r="E2" s="69"/>
      <c r="F2" s="69"/>
      <c r="G2" s="69"/>
      <c r="H2" s="69"/>
      <c r="I2" s="69"/>
      <c r="J2" s="69"/>
      <c r="K2" s="69"/>
      <c r="L2" s="69"/>
      <c r="M2" s="69"/>
      <c r="N2" s="69"/>
    </row>
    <row r="3" spans="2:15" s="7" customFormat="1" ht="40.200000000000003" customHeight="1" x14ac:dyDescent="0.3">
      <c r="B3" s="3">
        <v>1</v>
      </c>
      <c r="C3" s="4" t="s">
        <v>1</v>
      </c>
      <c r="D3" s="5" t="s">
        <v>70</v>
      </c>
      <c r="E3" s="5"/>
      <c r="F3" s="5"/>
      <c r="G3" s="5"/>
      <c r="H3" s="5"/>
      <c r="I3" s="5"/>
      <c r="J3" s="5"/>
      <c r="K3" s="5"/>
      <c r="L3" s="5"/>
      <c r="M3" s="5"/>
      <c r="N3" s="6"/>
      <c r="O3" s="29"/>
    </row>
    <row r="4" spans="2:15" s="7" customFormat="1" ht="15.75" customHeight="1" x14ac:dyDescent="0.3">
      <c r="B4" s="3">
        <v>2</v>
      </c>
      <c r="C4" s="4" t="s">
        <v>3</v>
      </c>
      <c r="D4" s="5" t="s">
        <v>28</v>
      </c>
      <c r="E4" s="5"/>
      <c r="F4" s="5"/>
      <c r="G4" s="5"/>
      <c r="H4" s="5"/>
      <c r="I4" s="5"/>
      <c r="J4" s="5"/>
      <c r="K4" s="5"/>
      <c r="L4" s="5"/>
      <c r="M4" s="5"/>
      <c r="N4" s="6"/>
    </row>
    <row r="5" spans="2:15" s="7" customFormat="1" ht="31.2" customHeight="1" x14ac:dyDescent="0.3">
      <c r="B5" s="3">
        <v>3</v>
      </c>
      <c r="C5" s="4" t="s">
        <v>4</v>
      </c>
      <c r="D5" s="26"/>
      <c r="E5" s="5"/>
      <c r="F5" s="5"/>
      <c r="G5" s="5"/>
      <c r="H5" s="5"/>
      <c r="I5" s="5"/>
      <c r="J5" s="5"/>
      <c r="K5" s="5"/>
      <c r="L5" s="5"/>
      <c r="M5" s="5"/>
      <c r="N5" s="6"/>
    </row>
    <row r="6" spans="2:15" s="7" customFormat="1" ht="46.2" customHeight="1" x14ac:dyDescent="0.3">
      <c r="B6" s="27" t="s">
        <v>73</v>
      </c>
      <c r="C6" s="27"/>
      <c r="D6" s="27"/>
      <c r="E6" s="27"/>
      <c r="F6" s="27"/>
      <c r="G6" s="27"/>
      <c r="H6" s="27"/>
      <c r="I6" s="27"/>
      <c r="J6" s="27"/>
      <c r="K6" s="27"/>
      <c r="L6" s="27"/>
      <c r="M6" s="27"/>
      <c r="N6" s="28"/>
      <c r="O6" s="29"/>
    </row>
    <row r="7" spans="2:15" s="7" customFormat="1" ht="34.5" customHeight="1" x14ac:dyDescent="0.3">
      <c r="B7" s="70" t="s">
        <v>5</v>
      </c>
      <c r="C7" s="70"/>
      <c r="D7" s="70"/>
      <c r="E7" s="70"/>
      <c r="F7" s="70"/>
      <c r="G7" s="70"/>
      <c r="H7" s="70"/>
      <c r="I7" s="70"/>
      <c r="J7" s="70"/>
      <c r="K7" s="70"/>
      <c r="L7" s="70"/>
      <c r="M7" s="70"/>
      <c r="N7" s="70"/>
    </row>
    <row r="8" spans="2:15" ht="76.5" customHeight="1" x14ac:dyDescent="0.3">
      <c r="B8" s="8" t="s">
        <v>6</v>
      </c>
      <c r="C8" s="47" t="s">
        <v>92</v>
      </c>
      <c r="D8" s="8" t="s">
        <v>33</v>
      </c>
      <c r="E8" s="8" t="s">
        <v>75</v>
      </c>
      <c r="F8" s="8" t="s">
        <v>7</v>
      </c>
      <c r="G8" s="8" t="s">
        <v>8</v>
      </c>
      <c r="H8" s="8" t="s">
        <v>34</v>
      </c>
      <c r="I8" s="8" t="s">
        <v>35</v>
      </c>
      <c r="J8" s="8" t="s">
        <v>36</v>
      </c>
      <c r="K8" s="8" t="s">
        <v>37</v>
      </c>
      <c r="L8" s="8" t="s">
        <v>9</v>
      </c>
      <c r="M8" s="8" t="s">
        <v>10</v>
      </c>
      <c r="N8" s="8" t="s">
        <v>38</v>
      </c>
    </row>
    <row r="9" spans="2:15" ht="43.8" customHeight="1" x14ac:dyDescent="0.3">
      <c r="B9" s="77">
        <v>1</v>
      </c>
      <c r="C9" s="75" t="s">
        <v>93</v>
      </c>
      <c r="D9" s="73">
        <v>25</v>
      </c>
      <c r="E9" s="71"/>
      <c r="F9" s="79" t="s">
        <v>32</v>
      </c>
      <c r="G9" s="42">
        <v>5</v>
      </c>
      <c r="H9" s="25">
        <v>0</v>
      </c>
      <c r="I9" s="44">
        <f>G9*H9*21</f>
        <v>0</v>
      </c>
      <c r="J9" s="25">
        <v>0</v>
      </c>
      <c r="K9" s="44">
        <f>I9*12</f>
        <v>0</v>
      </c>
      <c r="L9" s="32">
        <v>0</v>
      </c>
      <c r="M9" s="44">
        <f>K9*L9</f>
        <v>0</v>
      </c>
      <c r="N9" s="44">
        <f>K9+M9</f>
        <v>0</v>
      </c>
    </row>
    <row r="10" spans="2:15" ht="43.8" customHeight="1" x14ac:dyDescent="0.3">
      <c r="B10" s="78"/>
      <c r="C10" s="76"/>
      <c r="D10" s="74"/>
      <c r="E10" s="72"/>
      <c r="F10" s="80"/>
      <c r="G10" s="43">
        <v>4</v>
      </c>
      <c r="H10" s="25">
        <v>0</v>
      </c>
      <c r="I10" s="45">
        <f>G10*H10*10</f>
        <v>0</v>
      </c>
      <c r="J10" s="25">
        <v>0</v>
      </c>
      <c r="K10" s="46">
        <f>I10*12</f>
        <v>0</v>
      </c>
      <c r="L10" s="32">
        <v>0</v>
      </c>
      <c r="M10" s="45">
        <f>K10*L10</f>
        <v>0</v>
      </c>
      <c r="N10" s="45">
        <f>K10+M10</f>
        <v>0</v>
      </c>
    </row>
    <row r="11" spans="2:15" ht="36" customHeight="1" x14ac:dyDescent="0.3">
      <c r="B11" s="65" t="s">
        <v>11</v>
      </c>
      <c r="C11" s="65"/>
      <c r="D11" s="65"/>
      <c r="E11" s="9"/>
      <c r="F11" s="10" t="s">
        <v>12</v>
      </c>
      <c r="G11" s="11"/>
      <c r="H11" s="66">
        <f>SUM(K9:K10)</f>
        <v>0</v>
      </c>
      <c r="I11" s="66"/>
      <c r="J11" s="66"/>
      <c r="K11" s="66"/>
      <c r="L11" s="66"/>
      <c r="M11" s="66"/>
      <c r="N11" s="66"/>
    </row>
    <row r="12" spans="2:15" ht="36" customHeight="1" x14ac:dyDescent="0.3">
      <c r="B12" s="65" t="s">
        <v>13</v>
      </c>
      <c r="C12" s="65"/>
      <c r="D12" s="65"/>
      <c r="E12" s="9"/>
      <c r="F12" s="10" t="s">
        <v>12</v>
      </c>
      <c r="G12" s="12"/>
      <c r="H12" s="66">
        <f>SUM(N9:N10)</f>
        <v>0</v>
      </c>
      <c r="I12" s="66"/>
      <c r="J12" s="66"/>
      <c r="K12" s="66"/>
      <c r="L12" s="66"/>
      <c r="M12" s="66"/>
      <c r="N12" s="66"/>
    </row>
    <row r="13" spans="2:15" ht="66.75" customHeight="1" x14ac:dyDescent="0.3">
      <c r="B13" s="81" t="s">
        <v>14</v>
      </c>
      <c r="C13" s="81"/>
      <c r="D13" s="82" t="s">
        <v>48</v>
      </c>
      <c r="E13" s="83"/>
      <c r="F13" s="83"/>
      <c r="G13" s="83"/>
      <c r="H13" s="83"/>
      <c r="I13" s="83"/>
      <c r="J13" s="83"/>
      <c r="K13" s="83"/>
      <c r="L13" s="83"/>
      <c r="M13" s="83"/>
      <c r="N13" s="83"/>
      <c r="O13" s="29"/>
    </row>
    <row r="14" spans="2:15" ht="42.75" customHeight="1" x14ac:dyDescent="0.3">
      <c r="B14" s="59" t="s">
        <v>15</v>
      </c>
      <c r="C14" s="60"/>
      <c r="D14" s="60"/>
      <c r="E14" s="60"/>
      <c r="F14" s="60"/>
      <c r="G14" s="60"/>
      <c r="H14" s="60"/>
      <c r="I14" s="60"/>
      <c r="J14" s="60"/>
      <c r="K14" s="61"/>
      <c r="L14" s="62" t="s">
        <v>52</v>
      </c>
      <c r="M14" s="63"/>
      <c r="N14" s="64"/>
    </row>
    <row r="15" spans="2:15" ht="61.2" customHeight="1" x14ac:dyDescent="0.3">
      <c r="B15" s="13">
        <v>1</v>
      </c>
      <c r="C15" s="14" t="s">
        <v>39</v>
      </c>
      <c r="D15" s="14"/>
      <c r="E15" s="14"/>
      <c r="F15" s="37"/>
      <c r="G15" s="15" t="s">
        <v>74</v>
      </c>
      <c r="H15" s="15"/>
      <c r="I15" s="15"/>
      <c r="J15" s="15"/>
      <c r="K15" s="15"/>
      <c r="L15" s="54"/>
      <c r="M15" s="55"/>
      <c r="N15" s="56"/>
    </row>
    <row r="16" spans="2:15" ht="64.8" customHeight="1" x14ac:dyDescent="0.3">
      <c r="B16" s="16">
        <v>2</v>
      </c>
      <c r="C16" s="17" t="s">
        <v>41</v>
      </c>
      <c r="D16" s="17"/>
      <c r="E16" s="17"/>
      <c r="F16" s="37" t="s">
        <v>40</v>
      </c>
      <c r="G16" s="18" t="s">
        <v>2</v>
      </c>
      <c r="H16" s="18"/>
      <c r="I16" s="18"/>
      <c r="J16" s="18"/>
      <c r="K16" s="18"/>
      <c r="L16" s="54"/>
      <c r="M16" s="55"/>
      <c r="N16" s="56"/>
    </row>
    <row r="17" spans="2:14" ht="59.4" customHeight="1" x14ac:dyDescent="0.3">
      <c r="B17" s="13">
        <v>3</v>
      </c>
      <c r="C17" s="14" t="s">
        <v>16</v>
      </c>
      <c r="D17" s="14"/>
      <c r="E17" s="14"/>
      <c r="F17" s="37"/>
      <c r="G17" s="15" t="s">
        <v>72</v>
      </c>
      <c r="H17" s="15"/>
      <c r="I17" s="15"/>
      <c r="J17" s="15"/>
      <c r="K17" s="15"/>
      <c r="L17" s="54"/>
      <c r="M17" s="55"/>
      <c r="N17" s="56"/>
    </row>
    <row r="18" spans="2:14" ht="75" customHeight="1" x14ac:dyDescent="0.3">
      <c r="B18" s="16">
        <v>4</v>
      </c>
      <c r="C18" s="17" t="s">
        <v>71</v>
      </c>
      <c r="D18" s="17"/>
      <c r="E18" s="17"/>
      <c r="F18" s="37"/>
      <c r="G18" s="18" t="s">
        <v>89</v>
      </c>
      <c r="H18" s="18"/>
      <c r="I18" s="18"/>
      <c r="J18" s="18"/>
      <c r="K18" s="18"/>
      <c r="L18" s="54"/>
      <c r="M18" s="55"/>
      <c r="N18" s="56"/>
    </row>
    <row r="19" spans="2:14" ht="62.25" customHeight="1" x14ac:dyDescent="0.3">
      <c r="B19" s="13">
        <v>5</v>
      </c>
      <c r="C19" s="14" t="s">
        <v>49</v>
      </c>
      <c r="D19" s="14"/>
      <c r="E19" s="14"/>
      <c r="F19" s="37"/>
      <c r="G19" s="15" t="s">
        <v>88</v>
      </c>
      <c r="H19" s="15"/>
      <c r="I19" s="15"/>
      <c r="J19" s="15"/>
      <c r="K19" s="15"/>
      <c r="L19" s="54"/>
      <c r="M19" s="55"/>
      <c r="N19" s="56"/>
    </row>
    <row r="20" spans="2:14" ht="62.25" customHeight="1" x14ac:dyDescent="0.3">
      <c r="B20" s="16">
        <v>6</v>
      </c>
      <c r="C20" s="17" t="s">
        <v>90</v>
      </c>
      <c r="D20" s="17"/>
      <c r="E20" s="17"/>
      <c r="F20" s="37"/>
      <c r="G20" s="18" t="s">
        <v>87</v>
      </c>
      <c r="H20" s="18"/>
      <c r="I20" s="18"/>
      <c r="J20" s="18"/>
      <c r="K20" s="18"/>
      <c r="L20" s="54"/>
      <c r="M20" s="55"/>
      <c r="N20" s="56"/>
    </row>
    <row r="21" spans="2:14" ht="62.25" customHeight="1" x14ac:dyDescent="0.3">
      <c r="B21" s="13">
        <v>7</v>
      </c>
      <c r="C21" s="14" t="s">
        <v>47</v>
      </c>
      <c r="D21" s="14"/>
      <c r="E21" s="14"/>
      <c r="F21" s="37"/>
      <c r="G21" s="15" t="s">
        <v>69</v>
      </c>
      <c r="H21" s="15"/>
      <c r="I21" s="15"/>
      <c r="J21" s="15"/>
      <c r="K21" s="15"/>
      <c r="L21" s="54"/>
      <c r="M21" s="55"/>
      <c r="N21" s="56"/>
    </row>
    <row r="22" spans="2:14" ht="62.25" customHeight="1" x14ac:dyDescent="0.3">
      <c r="B22" s="16">
        <v>8</v>
      </c>
      <c r="C22" s="17" t="s">
        <v>51</v>
      </c>
      <c r="D22" s="17"/>
      <c r="E22" s="17"/>
      <c r="F22" s="37"/>
      <c r="G22" s="18" t="s">
        <v>86</v>
      </c>
      <c r="H22" s="18"/>
      <c r="I22" s="18"/>
      <c r="J22" s="18"/>
      <c r="K22" s="18"/>
      <c r="L22" s="54"/>
      <c r="M22" s="55"/>
      <c r="N22" s="56"/>
    </row>
    <row r="23" spans="2:14" ht="62.25" customHeight="1" x14ac:dyDescent="0.3">
      <c r="B23" s="13">
        <v>9</v>
      </c>
      <c r="C23" s="14" t="s">
        <v>82</v>
      </c>
      <c r="D23" s="14"/>
      <c r="E23" s="14"/>
      <c r="F23" s="37"/>
      <c r="G23" s="15" t="s">
        <v>84</v>
      </c>
      <c r="H23" s="15"/>
      <c r="I23" s="15"/>
      <c r="J23" s="15"/>
      <c r="K23" s="15"/>
      <c r="L23" s="54"/>
      <c r="M23" s="55"/>
      <c r="N23" s="56"/>
    </row>
    <row r="24" spans="2:14" ht="62.25" customHeight="1" x14ac:dyDescent="0.3">
      <c r="B24" s="16">
        <v>10</v>
      </c>
      <c r="C24" s="17" t="s">
        <v>83</v>
      </c>
      <c r="D24" s="17"/>
      <c r="E24" s="17"/>
      <c r="F24" s="37"/>
      <c r="G24" s="18" t="s">
        <v>85</v>
      </c>
      <c r="H24" s="18"/>
      <c r="I24" s="18"/>
      <c r="J24" s="18"/>
      <c r="K24" s="18"/>
      <c r="L24" s="54"/>
      <c r="M24" s="55"/>
      <c r="N24" s="56"/>
    </row>
    <row r="25" spans="2:14" ht="62.25" customHeight="1" x14ac:dyDescent="0.3">
      <c r="B25" s="13">
        <v>11</v>
      </c>
      <c r="C25" s="14" t="s">
        <v>76</v>
      </c>
      <c r="D25" s="14"/>
      <c r="E25" s="14"/>
      <c r="F25" s="37"/>
      <c r="G25" s="15" t="s">
        <v>77</v>
      </c>
      <c r="H25" s="15"/>
      <c r="I25" s="15"/>
      <c r="J25" s="15"/>
      <c r="K25" s="15"/>
      <c r="L25" s="54"/>
      <c r="M25" s="55"/>
      <c r="N25" s="56"/>
    </row>
    <row r="26" spans="2:14" ht="62.25" customHeight="1" x14ac:dyDescent="0.3">
      <c r="B26" s="16">
        <v>12</v>
      </c>
      <c r="C26" s="17" t="s">
        <v>78</v>
      </c>
      <c r="D26" s="17"/>
      <c r="E26" s="17"/>
      <c r="F26" s="37"/>
      <c r="G26" s="18" t="s">
        <v>79</v>
      </c>
      <c r="H26" s="18"/>
      <c r="I26" s="18"/>
      <c r="J26" s="18"/>
      <c r="K26" s="18"/>
      <c r="L26" s="54"/>
      <c r="M26" s="55"/>
      <c r="N26" s="56"/>
    </row>
    <row r="27" spans="2:14" ht="62.25" customHeight="1" x14ac:dyDescent="0.3">
      <c r="B27" s="13">
        <v>13</v>
      </c>
      <c r="C27" s="14" t="s">
        <v>80</v>
      </c>
      <c r="D27" s="14"/>
      <c r="E27" s="14"/>
      <c r="F27" s="37"/>
      <c r="G27" s="15" t="s">
        <v>81</v>
      </c>
      <c r="H27" s="15"/>
      <c r="I27" s="15"/>
      <c r="J27" s="15"/>
      <c r="K27" s="15"/>
      <c r="L27" s="54"/>
      <c r="M27" s="55"/>
      <c r="N27" s="56"/>
    </row>
    <row r="28" spans="2:14" ht="62.25" customHeight="1" x14ac:dyDescent="0.3">
      <c r="B28" s="16">
        <v>14</v>
      </c>
      <c r="C28" s="17" t="s">
        <v>50</v>
      </c>
      <c r="D28" s="17"/>
      <c r="E28" s="17"/>
      <c r="F28" s="37"/>
      <c r="G28" s="18" t="s">
        <v>45</v>
      </c>
      <c r="H28" s="18"/>
      <c r="I28" s="18"/>
      <c r="J28" s="18"/>
      <c r="K28" s="18"/>
      <c r="L28" s="54"/>
      <c r="M28" s="55"/>
      <c r="N28" s="56"/>
    </row>
    <row r="29" spans="2:14" ht="62.25" customHeight="1" x14ac:dyDescent="0.3">
      <c r="B29" s="13">
        <v>15</v>
      </c>
      <c r="C29" s="14" t="s">
        <v>42</v>
      </c>
      <c r="D29" s="14"/>
      <c r="E29" s="14"/>
      <c r="F29" s="37"/>
      <c r="G29" s="15" t="s">
        <v>21</v>
      </c>
      <c r="H29" s="15"/>
      <c r="I29" s="15"/>
      <c r="J29" s="15"/>
      <c r="K29" s="15"/>
      <c r="L29" s="54"/>
      <c r="M29" s="55"/>
      <c r="N29" s="56"/>
    </row>
    <row r="30" spans="2:14" ht="62.25" customHeight="1" x14ac:dyDescent="0.3">
      <c r="B30" s="16">
        <v>16</v>
      </c>
      <c r="C30" s="17" t="s">
        <v>43</v>
      </c>
      <c r="D30" s="17"/>
      <c r="E30" s="17"/>
      <c r="F30" s="37"/>
      <c r="G30" s="18" t="s">
        <v>21</v>
      </c>
      <c r="H30" s="18"/>
      <c r="I30" s="18"/>
      <c r="J30" s="18"/>
      <c r="K30" s="18"/>
      <c r="L30" s="54"/>
      <c r="M30" s="55"/>
      <c r="N30" s="56"/>
    </row>
    <row r="31" spans="2:14" ht="62.25" customHeight="1" x14ac:dyDescent="0.3">
      <c r="B31" s="13">
        <v>17</v>
      </c>
      <c r="C31" s="14" t="s">
        <v>44</v>
      </c>
      <c r="D31" s="14"/>
      <c r="E31" s="14"/>
      <c r="F31" s="37"/>
      <c r="G31" s="15" t="s">
        <v>21</v>
      </c>
      <c r="H31" s="15"/>
      <c r="I31" s="15"/>
      <c r="J31" s="15"/>
      <c r="K31" s="15"/>
      <c r="L31" s="54"/>
      <c r="M31" s="55"/>
      <c r="N31" s="56"/>
    </row>
    <row r="32" spans="2:14" ht="62.25" customHeight="1" x14ac:dyDescent="0.3">
      <c r="B32" s="16">
        <v>18</v>
      </c>
      <c r="C32" s="17" t="s">
        <v>46</v>
      </c>
      <c r="D32" s="17"/>
      <c r="E32" s="17"/>
      <c r="F32" s="37"/>
      <c r="G32" s="18" t="s">
        <v>21</v>
      </c>
      <c r="H32" s="18"/>
      <c r="I32" s="18"/>
      <c r="J32" s="18"/>
      <c r="K32" s="18"/>
      <c r="L32" s="54"/>
      <c r="M32" s="55"/>
      <c r="N32" s="56"/>
    </row>
    <row r="33" spans="2:14" ht="62.25" customHeight="1" x14ac:dyDescent="0.3">
      <c r="B33" s="13">
        <v>19</v>
      </c>
      <c r="C33" s="14" t="s">
        <v>17</v>
      </c>
      <c r="D33" s="14"/>
      <c r="E33" s="14"/>
      <c r="F33" s="37"/>
      <c r="G33" s="15" t="s">
        <v>18</v>
      </c>
      <c r="H33" s="15"/>
      <c r="I33" s="15"/>
      <c r="J33" s="15"/>
      <c r="K33" s="15"/>
      <c r="L33" s="54"/>
      <c r="M33" s="55"/>
      <c r="N33" s="56"/>
    </row>
    <row r="34" spans="2:14" ht="62.25" customHeight="1" x14ac:dyDescent="0.3">
      <c r="B34" s="16">
        <v>20</v>
      </c>
      <c r="C34" s="17" t="s">
        <v>19</v>
      </c>
      <c r="D34" s="17"/>
      <c r="E34" s="17"/>
      <c r="F34" s="37"/>
      <c r="G34" s="18" t="s">
        <v>94</v>
      </c>
      <c r="H34" s="18"/>
      <c r="I34" s="18"/>
      <c r="J34" s="18"/>
      <c r="K34" s="18"/>
      <c r="L34" s="54"/>
      <c r="M34" s="55"/>
      <c r="N34" s="56"/>
    </row>
    <row r="35" spans="2:14" ht="62.25" customHeight="1" x14ac:dyDescent="0.3">
      <c r="B35" s="13">
        <v>21</v>
      </c>
      <c r="C35" s="14" t="s">
        <v>20</v>
      </c>
      <c r="D35" s="14"/>
      <c r="E35" s="14"/>
      <c r="F35" s="37"/>
      <c r="G35" s="15" t="s">
        <v>21</v>
      </c>
      <c r="H35" s="15"/>
      <c r="I35" s="15"/>
      <c r="J35" s="15"/>
      <c r="K35" s="15"/>
      <c r="L35" s="54"/>
      <c r="M35" s="55"/>
      <c r="N35" s="56"/>
    </row>
    <row r="36" spans="2:14" ht="253.2" customHeight="1" x14ac:dyDescent="0.3">
      <c r="B36" s="57" t="s">
        <v>29</v>
      </c>
      <c r="C36" s="58"/>
      <c r="D36" s="58"/>
      <c r="E36" s="58"/>
      <c r="F36" s="58"/>
      <c r="G36" s="58"/>
      <c r="H36" s="58"/>
      <c r="I36" s="58"/>
      <c r="J36" s="58"/>
      <c r="K36" s="58"/>
      <c r="L36" s="58"/>
      <c r="M36" s="58"/>
      <c r="N36" s="58"/>
    </row>
    <row r="37" spans="2:14" s="21" customFormat="1" ht="13.2" customHeight="1" x14ac:dyDescent="0.3">
      <c r="B37" s="19"/>
      <c r="C37" s="19"/>
      <c r="D37" s="19"/>
      <c r="E37" s="20"/>
      <c r="F37" s="20"/>
      <c r="G37" s="20"/>
      <c r="H37" s="20"/>
      <c r="I37" s="20"/>
      <c r="J37" s="20"/>
      <c r="K37" s="20"/>
      <c r="L37" s="20"/>
      <c r="M37" s="20"/>
    </row>
    <row r="38" spans="2:14" s="21" customFormat="1" ht="39" customHeight="1" x14ac:dyDescent="0.5">
      <c r="B38" s="48" t="s">
        <v>30</v>
      </c>
      <c r="C38" s="49"/>
      <c r="D38" s="24"/>
      <c r="E38" s="50"/>
    </row>
    <row r="39" spans="2:14" s="21" customFormat="1" ht="27.75" customHeight="1" x14ac:dyDescent="0.3">
      <c r="B39" s="51" t="s">
        <v>22</v>
      </c>
      <c r="C39" s="30"/>
      <c r="D39" s="50"/>
      <c r="E39" s="50"/>
    </row>
    <row r="40" spans="2:14" s="21" customFormat="1" ht="15" customHeight="1" x14ac:dyDescent="0.3">
      <c r="B40" s="51" t="s">
        <v>23</v>
      </c>
      <c r="C40" s="30"/>
      <c r="D40" s="50"/>
      <c r="E40" s="50"/>
    </row>
    <row r="41" spans="2:14" s="21" customFormat="1" ht="15" customHeight="1" x14ac:dyDescent="0.3">
      <c r="B41" s="51" t="s">
        <v>24</v>
      </c>
      <c r="C41" s="30"/>
      <c r="D41" s="50"/>
      <c r="E41" s="50"/>
    </row>
    <row r="42" spans="2:14" ht="15" customHeight="1" x14ac:dyDescent="0.3">
      <c r="B42" s="52" t="s">
        <v>25</v>
      </c>
      <c r="C42" s="31"/>
      <c r="D42" s="53"/>
      <c r="E42" s="53"/>
    </row>
    <row r="43" spans="2:14" ht="39.75" customHeight="1" x14ac:dyDescent="0.5">
      <c r="B43" s="33" t="s">
        <v>26</v>
      </c>
      <c r="C43" s="34"/>
      <c r="D43" s="34"/>
      <c r="E43" s="35"/>
    </row>
    <row r="44" spans="2:14" ht="30" customHeight="1" x14ac:dyDescent="0.5">
      <c r="B44" s="23" t="s">
        <v>27</v>
      </c>
      <c r="C44" s="22"/>
      <c r="D44" s="22"/>
      <c r="E44" s="21"/>
    </row>
    <row r="45" spans="2:14" ht="27.75" customHeight="1" x14ac:dyDescent="0.5">
      <c r="B45" s="23"/>
      <c r="C45" s="24"/>
      <c r="D45" s="22"/>
      <c r="E45" s="21"/>
    </row>
  </sheetData>
  <mergeCells count="38">
    <mergeCell ref="B13:C13"/>
    <mergeCell ref="D13:N13"/>
    <mergeCell ref="B12:D12"/>
    <mergeCell ref="H12:N12"/>
    <mergeCell ref="B1:M1"/>
    <mergeCell ref="B2:N2"/>
    <mergeCell ref="B7:N7"/>
    <mergeCell ref="B11:D11"/>
    <mergeCell ref="H11:N11"/>
    <mergeCell ref="E9:E10"/>
    <mergeCell ref="D9:D10"/>
    <mergeCell ref="C9:C10"/>
    <mergeCell ref="B9:B10"/>
    <mergeCell ref="F9:F10"/>
    <mergeCell ref="L24:N24"/>
    <mergeCell ref="L28:N28"/>
    <mergeCell ref="L34:N34"/>
    <mergeCell ref="L35:N35"/>
    <mergeCell ref="L29:N29"/>
    <mergeCell ref="L25:N25"/>
    <mergeCell ref="L26:N26"/>
    <mergeCell ref="L27:N27"/>
    <mergeCell ref="L18:N18"/>
    <mergeCell ref="L19:N19"/>
    <mergeCell ref="L21:N21"/>
    <mergeCell ref="L22:N22"/>
    <mergeCell ref="L23:N23"/>
    <mergeCell ref="L20:N20"/>
    <mergeCell ref="B14:K14"/>
    <mergeCell ref="L14:N14"/>
    <mergeCell ref="L15:N15"/>
    <mergeCell ref="L16:N16"/>
    <mergeCell ref="L17:N17"/>
    <mergeCell ref="L30:N30"/>
    <mergeCell ref="L31:N31"/>
    <mergeCell ref="L32:N32"/>
    <mergeCell ref="L33:N33"/>
    <mergeCell ref="B36:N36"/>
  </mergeCells>
  <dataValidations count="2">
    <dataValidation type="whole" operator="greaterThanOrEqual" allowBlank="1" showInputMessage="1" showErrorMessage="1" sqref="H9 J9:K9">
      <formula1>0</formula1>
    </dataValidation>
    <dataValidation type="decimal" operator="greaterThanOrEqual" allowBlank="1" showInputMessage="1" showErrorMessage="1" sqref="H10 J10:K10">
      <formula1>0</formula1>
    </dataValidation>
  </dataValidations>
  <pageMargins left="0.7" right="0.7" top="0.75" bottom="0.75" header="0.3" footer="0.3"/>
  <pageSetup paperSize="9" scale="36" orientation="landscape" r:id="rId1"/>
  <rowBreaks count="1" manualBreakCount="1">
    <brk id="2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workbookViewId="0">
      <selection activeCell="A3" sqref="A3"/>
    </sheetView>
  </sheetViews>
  <sheetFormatPr defaultRowHeight="14.4" x14ac:dyDescent="0.3"/>
  <cols>
    <col min="2" max="2" width="14" customWidth="1"/>
    <col min="3" max="3" width="18" customWidth="1"/>
    <col min="4" max="4" width="18.21875" customWidth="1"/>
  </cols>
  <sheetData>
    <row r="2" spans="1:4" ht="52.2" customHeight="1" x14ac:dyDescent="0.3">
      <c r="A2" s="38" t="s">
        <v>91</v>
      </c>
      <c r="B2" s="39" t="s">
        <v>65</v>
      </c>
      <c r="C2" s="39" t="s">
        <v>66</v>
      </c>
      <c r="D2" s="39" t="s">
        <v>67</v>
      </c>
    </row>
    <row r="3" spans="1:4" x14ac:dyDescent="0.3">
      <c r="A3" t="s">
        <v>53</v>
      </c>
      <c r="B3">
        <v>17</v>
      </c>
      <c r="C3">
        <v>14</v>
      </c>
      <c r="D3">
        <f>B3+C3</f>
        <v>31</v>
      </c>
    </row>
    <row r="4" spans="1:4" x14ac:dyDescent="0.3">
      <c r="A4" t="s">
        <v>54</v>
      </c>
      <c r="B4">
        <v>20</v>
      </c>
      <c r="C4">
        <v>8</v>
      </c>
      <c r="D4">
        <f t="shared" ref="D4:D14" si="0">B4+C4</f>
        <v>28</v>
      </c>
    </row>
    <row r="5" spans="1:4" x14ac:dyDescent="0.3">
      <c r="A5" t="s">
        <v>55</v>
      </c>
      <c r="B5">
        <v>21</v>
      </c>
      <c r="C5">
        <v>10</v>
      </c>
      <c r="D5">
        <f t="shared" si="0"/>
        <v>31</v>
      </c>
    </row>
    <row r="6" spans="1:4" x14ac:dyDescent="0.3">
      <c r="A6" t="s">
        <v>56</v>
      </c>
      <c r="B6">
        <v>22</v>
      </c>
      <c r="C6">
        <v>8</v>
      </c>
      <c r="D6">
        <f t="shared" si="0"/>
        <v>30</v>
      </c>
    </row>
    <row r="7" spans="1:4" x14ac:dyDescent="0.3">
      <c r="A7" t="s">
        <v>57</v>
      </c>
      <c r="B7">
        <v>18</v>
      </c>
      <c r="C7">
        <v>13</v>
      </c>
      <c r="D7">
        <f t="shared" si="0"/>
        <v>31</v>
      </c>
    </row>
    <row r="8" spans="1:4" x14ac:dyDescent="0.3">
      <c r="A8" t="s">
        <v>58</v>
      </c>
      <c r="B8">
        <v>19</v>
      </c>
      <c r="C8">
        <v>11</v>
      </c>
      <c r="D8">
        <f t="shared" si="0"/>
        <v>30</v>
      </c>
    </row>
    <row r="9" spans="1:4" x14ac:dyDescent="0.3">
      <c r="A9" t="s">
        <v>59</v>
      </c>
      <c r="B9">
        <v>23</v>
      </c>
      <c r="C9">
        <v>8</v>
      </c>
      <c r="D9">
        <f t="shared" si="0"/>
        <v>31</v>
      </c>
    </row>
    <row r="10" spans="1:4" x14ac:dyDescent="0.3">
      <c r="A10" t="s">
        <v>60</v>
      </c>
      <c r="B10">
        <v>21</v>
      </c>
      <c r="C10">
        <v>10</v>
      </c>
      <c r="D10">
        <f t="shared" si="0"/>
        <v>31</v>
      </c>
    </row>
    <row r="11" spans="1:4" x14ac:dyDescent="0.3">
      <c r="A11" t="s">
        <v>61</v>
      </c>
      <c r="B11">
        <v>22</v>
      </c>
      <c r="C11">
        <v>8</v>
      </c>
      <c r="D11">
        <f t="shared" si="0"/>
        <v>30</v>
      </c>
    </row>
    <row r="12" spans="1:4" x14ac:dyDescent="0.3">
      <c r="A12" t="s">
        <v>62</v>
      </c>
      <c r="B12">
        <v>23</v>
      </c>
      <c r="C12">
        <v>8</v>
      </c>
      <c r="D12">
        <f t="shared" si="0"/>
        <v>31</v>
      </c>
    </row>
    <row r="13" spans="1:4" x14ac:dyDescent="0.3">
      <c r="A13" t="s">
        <v>63</v>
      </c>
      <c r="B13">
        <v>19</v>
      </c>
      <c r="C13">
        <v>11</v>
      </c>
      <c r="D13">
        <f t="shared" si="0"/>
        <v>30</v>
      </c>
    </row>
    <row r="14" spans="1:4" x14ac:dyDescent="0.3">
      <c r="A14" t="s">
        <v>64</v>
      </c>
      <c r="B14">
        <v>22</v>
      </c>
      <c r="C14">
        <v>9</v>
      </c>
      <c r="D14">
        <f t="shared" si="0"/>
        <v>31</v>
      </c>
    </row>
    <row r="15" spans="1:4" x14ac:dyDescent="0.3">
      <c r="A15" s="40" t="s">
        <v>68</v>
      </c>
      <c r="B15" s="41">
        <f>AVERAGE(B3:B14)</f>
        <v>20.583333333333332</v>
      </c>
      <c r="C15" s="41">
        <f>AVERAGE(C3:C14)</f>
        <v>9.8333333333333339</v>
      </c>
      <c r="D15"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Участник 1</vt:lpstr>
      <vt:lpstr>2025 г.</vt:lpstr>
      <vt:lpstr>'Участник 1'!Область_печати</vt:lpstr>
    </vt:vector>
  </TitlesOfParts>
  <Company>АО ПГК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Никитин Илья Витальевич</dc:creator>
  <cp:lastModifiedBy>Власова Валерия Игоревна</cp:lastModifiedBy>
  <cp:lastPrinted>2023-10-23T14:34:31Z</cp:lastPrinted>
  <dcterms:created xsi:type="dcterms:W3CDTF">2023-07-24T15:01:01Z</dcterms:created>
  <dcterms:modified xsi:type="dcterms:W3CDTF">2024-10-24T13:51:18Z</dcterms:modified>
</cp:coreProperties>
</file>