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c01-sfs03\ca6\ДЗ\4.ТЕНДЕРЫ\ЗАКУПКА\2024\2024-525-ППС_Зелецино-З_перевозка сотрудников\02_Извещение\"/>
    </mc:Choice>
  </mc:AlternateContent>
  <bookViews>
    <workbookView xWindow="0" yWindow="0" windowWidth="28800" windowHeight="12336"/>
  </bookViews>
  <sheets>
    <sheet name="Участник 1" sheetId="1" r:id="rId1"/>
    <sheet name="2025 г." sheetId="2" r:id="rId2"/>
  </sheets>
  <definedNames>
    <definedName name="_xlnm.Print_Area" localSheetId="0">'Участник 1'!$A$1:$N$44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c r="M10" i="1"/>
  <c r="M9" i="1"/>
  <c r="K10" i="1"/>
  <c r="K9" i="1"/>
  <c r="B15" i="2"/>
  <c r="C15" i="2"/>
  <c r="I9" i="1"/>
  <c r="I10" i="1" l="1"/>
  <c r="N10" i="1" l="1"/>
  <c r="N9" i="1"/>
  <c r="D4" i="2" l="1"/>
  <c r="D5" i="2"/>
  <c r="D6" i="2"/>
  <c r="D7" i="2"/>
  <c r="D8" i="2"/>
  <c r="D9" i="2"/>
  <c r="D10" i="2"/>
  <c r="D11" i="2"/>
  <c r="D12" i="2"/>
  <c r="D13" i="2"/>
  <c r="D14" i="2"/>
  <c r="D3" i="2"/>
</calcChain>
</file>

<file path=xl/comments1.xml><?xml version="1.0" encoding="utf-8"?>
<comments xmlns="http://schemas.openxmlformats.org/spreadsheetml/2006/main">
  <authors>
    <author>Власова Валерия Игоревна</author>
  </authors>
  <commentList>
    <comment ref="G9" authorId="0" shapeId="0">
      <text>
        <r>
          <rPr>
            <b/>
            <sz val="9"/>
            <color indexed="81"/>
            <rFont val="Tahoma"/>
            <family val="2"/>
            <charset val="204"/>
          </rPr>
          <t>Власова Валерия Игоревна:</t>
        </r>
        <r>
          <rPr>
            <sz val="9"/>
            <color indexed="81"/>
            <rFont val="Tahoma"/>
            <family val="2"/>
            <charset val="204"/>
          </rPr>
          <t xml:space="preserve">
будни</t>
        </r>
      </text>
    </comment>
    <comment ref="I9" authorId="0" shapeId="0">
      <text>
        <r>
          <rPr>
            <b/>
            <sz val="9"/>
            <color indexed="81"/>
            <rFont val="Tahoma"/>
            <family val="2"/>
            <charset val="204"/>
          </rPr>
          <t>Власова Валерия Игоревна:</t>
        </r>
        <r>
          <rPr>
            <sz val="9"/>
            <color indexed="81"/>
            <rFont val="Tahoma"/>
            <family val="2"/>
            <charset val="204"/>
          </rPr>
          <t xml:space="preserve">
в расчет принят 21 рабочий день</t>
        </r>
      </text>
    </comment>
    <comment ref="G10" authorId="0" shapeId="0">
      <text>
        <r>
          <rPr>
            <b/>
            <sz val="9"/>
            <color indexed="81"/>
            <rFont val="Tahoma"/>
            <family val="2"/>
            <charset val="204"/>
          </rPr>
          <t>Власова Валерия Игоревна:</t>
        </r>
        <r>
          <rPr>
            <sz val="9"/>
            <color indexed="81"/>
            <rFont val="Tahoma"/>
            <family val="2"/>
            <charset val="204"/>
          </rPr>
          <t xml:space="preserve">
выходные и праздничные дни</t>
        </r>
      </text>
    </comment>
    <comment ref="I10" authorId="0" shapeId="0">
      <text>
        <r>
          <rPr>
            <b/>
            <sz val="9"/>
            <color indexed="81"/>
            <rFont val="Tahoma"/>
            <family val="2"/>
            <charset val="204"/>
          </rPr>
          <t>Власова Валерия Игоревна:</t>
        </r>
        <r>
          <rPr>
            <sz val="9"/>
            <color indexed="81"/>
            <rFont val="Tahoma"/>
            <family val="2"/>
            <charset val="204"/>
          </rPr>
          <t xml:space="preserve">
в расчет принято 10 выходных и праздничных дней</t>
        </r>
      </text>
    </comment>
  </commentList>
</comments>
</file>

<file path=xl/sharedStrings.xml><?xml version="1.0" encoding="utf-8"?>
<sst xmlns="http://schemas.openxmlformats.org/spreadsheetml/2006/main" count="100" uniqueCount="95">
  <si>
    <t>ЗАЯВКА НА УЧАСТИЕ В ТЕНДЕРЕ</t>
  </si>
  <si>
    <t xml:space="preserve">Предмет закупки: </t>
  </si>
  <si>
    <t>Указать</t>
  </si>
  <si>
    <t>Заказчик:</t>
  </si>
  <si>
    <t>Наименование участника закупки/ИНН</t>
  </si>
  <si>
    <t>Коммерческое предложение</t>
  </si>
  <si>
    <t>№ п/п</t>
  </si>
  <si>
    <t>ЕИ</t>
  </si>
  <si>
    <t>Кол-во</t>
  </si>
  <si>
    <t>НДС, %</t>
  </si>
  <si>
    <t>НДС, руб.</t>
  </si>
  <si>
    <t>ИТОГО сумма без НДС (по всем имеющимся позициям):</t>
  </si>
  <si>
    <t>руб</t>
  </si>
  <si>
    <t>ИТОГО сумма с НДС (по всем имеющимся позициям):</t>
  </si>
  <si>
    <t xml:space="preserve">Цена Договора включает в себя </t>
  </si>
  <si>
    <t>Иные условия предложения Участника</t>
  </si>
  <si>
    <t>Условия оплаты</t>
  </si>
  <si>
    <t xml:space="preserve">Возможность работы в ЭДО </t>
  </si>
  <si>
    <t>да/нет
Оператор, ID _________</t>
  </si>
  <si>
    <t xml:space="preserve">Режим налообложения </t>
  </si>
  <si>
    <t>Согласие на использование типовой формы Договора заказчика</t>
  </si>
  <si>
    <t>да/нет</t>
  </si>
  <si>
    <t>ФИО</t>
  </si>
  <si>
    <t>Должность</t>
  </si>
  <si>
    <t>Телефон</t>
  </si>
  <si>
    <t>Почта</t>
  </si>
  <si>
    <t>_______________/______________________/</t>
  </si>
  <si>
    <t>(подпись/расшифровка подписи)</t>
  </si>
  <si>
    <t>АО "ПГК"</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</si>
  <si>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</si>
  <si>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</si>
  <si>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t>Заполняются только ячейки, отмеченные желтым цветом</t>
  </si>
  <si>
    <t>рейс</t>
  </si>
  <si>
    <t>Расстояние (км) в одну сторону</t>
  </si>
  <si>
    <t>Тариф за 1 рейс, руб. без НДС</t>
  </si>
  <si>
    <t>Сумма в месяц за 1 автомобиль, руб. без НДС</t>
  </si>
  <si>
    <t>Тариф за 1 км пробега, руб. без НДС</t>
  </si>
  <si>
    <t xml:space="preserve">ИТОГО в год, руб. без НДС </t>
  </si>
  <si>
    <t xml:space="preserve">ИТОГО в год, руб. с НДС </t>
  </si>
  <si>
    <t>Сроки оказания услуг</t>
  </si>
  <si>
    <t xml:space="preserve">Нижегородская обл., г. Кстово, промзона ППС Зелецино </t>
  </si>
  <si>
    <t>Место оказания услуг</t>
  </si>
  <si>
    <t>ТС  укомплектовано летним и зимним комплектами автошин</t>
  </si>
  <si>
    <t>ТС оборудовано средствами оказания первой медицинской помощи (медицинская аптечка с действующим сроком годности), средствами пожаротушения (опломбированный огнетушитель с действующим сроком годности), знаком аварийной остановки.</t>
  </si>
  <si>
    <t xml:space="preserve">ТС оснащено системой обогрева и кондиционирования салона (климат-контроль) </t>
  </si>
  <si>
    <t>имеются/не имеются</t>
  </si>
  <si>
    <t>Соблюдение требований к экипажу, указанных в пункте 9 Технического задания</t>
  </si>
  <si>
    <t>Наличие лицензии на осуществление деятельности по перевозкам пассажиров автомобильным транспортом, оборудованным для перевозок не менее 25 человек</t>
  </si>
  <si>
    <t>Цена договора включает в себя сумму всех расходов, предусмотренных проектом договора, в т.ч. расходы Исполнителя на ГСМ, техническое обслуживание и ремонт автотранспорта, страхование (ОСАГО), оплату труда водителей, механиков, диспетчеров и др. персонала Исполнителя, расходы на охрану, мойку и иные подобные расходы, а также все налоги, пошлины, сборы и другие обязательные платежи, которые Исполнитель должен выплатить в связи с выполнением обязательств по Договору в соответствии с законодательством Российской Федерации</t>
  </si>
  <si>
    <t>Наличие кадровых ресурсов, необходимых для исполнения обязательств по договору, а именно: Водитель - 2 ед.</t>
  </si>
  <si>
    <t>Автомобиль не должен иметь рекламных надписей, знаков службы такси</t>
  </si>
  <si>
    <t>Наличие государственного технического осмотра согласно Постановлению Правительства РФ от 15.09.2020 N 1434 "Об утверждении Правил проведения технического осмотра транспортных средств, а также о внесении изменений в некоторые акты Правительства Российской Федерации"</t>
  </si>
  <si>
    <t>Комментарий Участника (при необходимости)</t>
  </si>
  <si>
    <t>январь</t>
  </si>
  <si>
    <t>февраль</t>
  </si>
  <si>
    <t>март</t>
  </si>
  <si>
    <t>апрель</t>
  </si>
  <si>
    <t>май</t>
  </si>
  <si>
    <t>июнь</t>
  </si>
  <si>
    <t>июль</t>
  </si>
  <si>
    <t>август</t>
  </si>
  <si>
    <t>сентябрь</t>
  </si>
  <si>
    <t>октябрь</t>
  </si>
  <si>
    <t>ноябрь</t>
  </si>
  <si>
    <t>декабрь</t>
  </si>
  <si>
    <t>Кол-во рабочих дней</t>
  </si>
  <si>
    <t>Кол-во выходных, праздничных дней</t>
  </si>
  <si>
    <t>Кол-во календарных дней</t>
  </si>
  <si>
    <t>ср.знач.:</t>
  </si>
  <si>
    <t>да/нет, предоставить копию лицензии</t>
  </si>
  <si>
    <t xml:space="preserve">Оказание транспортных услуг по перевозке сотрудников
Место оказания услуг: Нижегородская обл., г. Кстово, промзона ППС Зелецино </t>
  </si>
  <si>
    <t xml:space="preserve">Наличие материально-технических ресурсов, необходимых для исполнения обязательств по договору, а именно: Автобус - 1 ед.   </t>
  </si>
  <si>
    <t xml:space="preserve">Указываются предлагаемые условия оплаты
Согласно ТЗ: Заказчик оплачивает услуги, оказанные Исполнителем, ежемесячно, в течение 15 (пятнадцати) рабочих дней с момента подписания Заказчиком Акта сдачи-приёмки оказанных Услуг и реестра поездок. </t>
  </si>
  <si>
    <t>Изучив извещение о закупке (включая все изменения и разъяснения к нему), размещенные 24.10.2024 г. номер закупки 2024-525-ППС,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</si>
  <si>
    <t>Указывается срок исполнения обязательств по договору в [выбрать один из вариантов]: днях, месяцах, годах и др. требуемых единицах измерения
Согласно ТЗ: с 01.01.2025 г. по 31.12.2025 г.</t>
  </si>
  <si>
    <t>Марка, модель транспортного средства, год выпуска, кол-во пассажирских мест</t>
  </si>
  <si>
    <t>Водители проходят обязательные пред рейсовые и после рейсовые медицинские осмотры</t>
  </si>
  <si>
    <t>да/нет (по запросу необходимо будет предоставить копии договоров, скан-копию журнала)</t>
  </si>
  <si>
    <t>Водители допущены к управлению ТС по мед. показаниям</t>
  </si>
  <si>
    <t>да/нет (по запросу необходимо будет предоставить медицинское заключение формы 003-В/у)</t>
  </si>
  <si>
    <t>Водители прошли обучение по безопасности дорожного движения</t>
  </si>
  <si>
    <t>да/нет (по запросу необходимо будет предоставить копию приказа о назначении ответственного лица за безопасность дорожного движения, копии удостоверений)</t>
  </si>
  <si>
    <t>Наличие полиса обязательного страхования гражданской ответственности владельцев транспортных средств</t>
  </si>
  <si>
    <t>Наличие полиса обязательного страхования гражданской ответственности перевозчика за причинение вреда жизни, здоровью и имуществу пассажиров.</t>
  </si>
  <si>
    <t xml:space="preserve">да/нет, предоставить копию полиса ОСАГО </t>
  </si>
  <si>
    <t>да/нет, предоставить копию полиса ОСГОП</t>
  </si>
  <si>
    <t>да/нет, предоставить копию диагностической карты</t>
  </si>
  <si>
    <t>указать кол-во договоров, заполнить Приложение 6.3_Опыт</t>
  </si>
  <si>
    <t>указать кол-во водителей, заполнить Приложение 6.2_Кадровый ресурс, предоставить копии водительского удостоверения</t>
  </si>
  <si>
    <t xml:space="preserve">указать кол-во ТС в собственности/аренде, заполнить Приложение 6.1_Материально-технические ресурсы, предоставить подтверждающие документы о наличии в собственности или ином законном праве автотранспортных средств используемых для перевозки пассажиров, свидетельство о регистрации ТС, паспорт ТС  </t>
  </si>
  <si>
    <t>Наличие опыта оказания услуг по перевозке пассажиров автомобильным транспортом</t>
  </si>
  <si>
    <t>2025 г.</t>
  </si>
  <si>
    <t>Наименование</t>
  </si>
  <si>
    <t xml:space="preserve">Оказание транспортных услуг по перевозке сотрудников (Производственная программа №1 в соответствии с ТЗ) </t>
  </si>
  <si>
    <t>ОСН/УСН на основании_______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</si>
</sst>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__\р\у\б"/>
    <numFmt numFmtId="166" formatCode="0.0"/>
  </numFmts>
  <fonts count="32"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b/>
      <sz val="11"/>
      <color theme="1"/>
      <name val="Calibri"/>
      <family val="2"/>
      <charset val="204"/>
      <scheme val="minor"/>
    </font>
    <font>
      <b/>
      <sz val="10"/>
      <name val="Times New Roman"/>
      <family val="1"/>
      <charset val="204"/>
    </font>
    <font>
      <sz val="9"/>
      <color indexed="81"/>
      <name val="Tahoma"/>
      <family val="2"/>
      <charset val="204"/>
    </font>
    <font>
      <b/>
      <sz val="9"/>
      <color indexed="81"/>
      <name val="Tahoma"/>
      <family val="2"/>
      <charset val="204"/>
    </font>
    <font>
      <b/>
      <sz val="10"/>
      <color theme="0"/>
      <name val="Times New Roman CYR"/>
      <family val="1"/>
      <charset val="204"/>
    </font>
    <font>
      <i/>
      <sz val="11"/>
      <color theme="1"/>
      <name val="Calibri"/>
      <family val="2"/>
      <charset val="204"/>
      <scheme val="minor"/>
    </font>
  </fonts>
  <fills count="10">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s>
  <borders count="1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xf numFmtId="9" fontId="1" fillId="0" borderId="0" applyFont="0" applyFill="0" applyBorder="0" applyAlignment="0" applyProtection="0"/>
    <xf numFmtId="0" fontId="1" fillId="0" borderId="0"/>
    <xf numFmtId="0" fontId="13" fillId="0" borderId="0"/>
  </cellStyleXfs>
  <cellXfs count="84">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8" fillId="5" borderId="1" xfId="2" applyFont="1" applyFill="1" applyBorder="1" applyAlignment="1">
      <alignment horizontal="center" vertical="center" wrapText="1"/>
    </xf>
    <xf numFmtId="49" fontId="11" fillId="7" borderId="1" xfId="2" applyNumberFormat="1" applyFont="1" applyFill="1" applyBorder="1" applyAlignment="1">
      <alignment horizontal="left" vertical="center" wrapText="1"/>
    </xf>
    <xf numFmtId="49" fontId="12" fillId="7" borderId="1" xfId="2" applyNumberFormat="1" applyFont="1" applyFill="1" applyBorder="1" applyAlignment="1">
      <alignment horizontal="left" vertical="center" wrapText="1"/>
    </xf>
    <xf numFmtId="164" fontId="11" fillId="7" borderId="1" xfId="2" applyNumberFormat="1" applyFont="1" applyFill="1" applyBorder="1" applyAlignment="1">
      <alignment horizontal="right" vertical="center" wrapText="1"/>
    </xf>
    <xf numFmtId="4" fontId="14" fillId="7" borderId="1" xfId="3" applyNumberFormat="1" applyFont="1" applyFill="1" applyBorder="1" applyAlignment="1">
      <alignment horizontal="center" vertical="center" wrapText="1"/>
    </xf>
    <xf numFmtId="0" fontId="9" fillId="6" borderId="1" xfId="2" applyNumberFormat="1" applyFont="1" applyFill="1" applyBorder="1" applyAlignment="1">
      <alignment horizontal="center" vertical="center" wrapText="1"/>
    </xf>
    <xf numFmtId="49" fontId="9" fillId="6" borderId="1" xfId="2" applyNumberFormat="1" applyFont="1" applyFill="1" applyBorder="1" applyAlignment="1">
      <alignment horizontal="centerContinuous" vertical="center" wrapText="1"/>
    </xf>
    <xf numFmtId="49" fontId="16" fillId="6" borderId="1" xfId="2" applyNumberFormat="1" applyFont="1" applyFill="1" applyBorder="1" applyAlignment="1">
      <alignment horizontal="centerContinuous" vertical="center" wrapText="1"/>
    </xf>
    <xf numFmtId="0"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Continuous" vertical="center" wrapText="1"/>
    </xf>
    <xf numFmtId="49" fontId="16" fillId="0" borderId="1" xfId="2" applyNumberFormat="1" applyFont="1" applyBorder="1" applyAlignment="1">
      <alignment horizontal="centerContinuous" vertical="center" wrapText="1"/>
    </xf>
    <xf numFmtId="0" fontId="18"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18" fillId="0" borderId="0" xfId="2" applyFont="1" applyAlignment="1"/>
    <xf numFmtId="0" fontId="23" fillId="0" borderId="0" xfId="2" applyFont="1" applyAlignment="1">
      <alignment vertical="center"/>
    </xf>
    <xf numFmtId="0" fontId="18" fillId="0" borderId="0" xfId="2" applyFont="1" applyAlignment="1" applyProtection="1">
      <protection locked="0"/>
    </xf>
    <xf numFmtId="4" fontId="24" fillId="9" borderId="1" xfId="2" applyNumberFormat="1" applyFont="1" applyFill="1" applyBorder="1" applyAlignment="1" applyProtection="1">
      <alignment horizontal="center" vertical="center" wrapText="1"/>
      <protection locked="0"/>
    </xf>
    <xf numFmtId="0" fontId="4" fillId="9"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17"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9" fontId="24" fillId="9" borderId="1" xfId="1" applyFont="1" applyFill="1" applyBorder="1" applyAlignment="1" applyProtection="1">
      <alignment horizontal="center" vertical="center" wrapText="1"/>
      <protection locked="0"/>
    </xf>
    <xf numFmtId="0" fontId="20" fillId="9" borderId="0" xfId="2" applyFont="1" applyFill="1" applyAlignment="1" applyProtection="1">
      <alignment vertical="center"/>
      <protection locked="0"/>
    </xf>
    <xf numFmtId="0" fontId="21" fillId="0" borderId="0" xfId="2" applyFont="1" applyAlignment="1" applyProtection="1">
      <alignment horizontal="left"/>
      <protection locked="0"/>
    </xf>
    <xf numFmtId="0" fontId="22" fillId="0" borderId="0" xfId="2" applyFont="1" applyAlignment="1" applyProtection="1">
      <protection locked="0"/>
    </xf>
    <xf numFmtId="0" fontId="1" fillId="9" borderId="0" xfId="2" applyFill="1" applyAlignment="1">
      <alignment wrapText="1"/>
    </xf>
    <xf numFmtId="49" fontId="10" fillId="9" borderId="1" xfId="2" applyNumberFormat="1" applyFont="1" applyFill="1" applyBorder="1" applyAlignment="1" applyProtection="1">
      <alignment horizontal="left" vertical="center" wrapText="1"/>
      <protection locked="0"/>
    </xf>
    <xf numFmtId="0" fontId="26" fillId="0" borderId="0" xfId="0" applyFont="1" applyAlignment="1">
      <alignment horizontal="center" vertical="center"/>
    </xf>
    <xf numFmtId="0" fontId="26" fillId="0" borderId="0" xfId="0" applyFont="1" applyAlignment="1">
      <alignment horizontal="center" vertical="center" wrapText="1"/>
    </xf>
    <xf numFmtId="0" fontId="31" fillId="0" borderId="0" xfId="0" applyFont="1"/>
    <xf numFmtId="166" fontId="31" fillId="0" borderId="0" xfId="0" applyNumberFormat="1" applyFont="1"/>
    <xf numFmtId="0" fontId="9" fillId="6" borderId="1" xfId="2" applyFont="1" applyFill="1" applyBorder="1" applyAlignment="1" applyProtection="1">
      <alignment horizontal="center" vertical="center" wrapText="1"/>
    </xf>
    <xf numFmtId="0" fontId="9" fillId="0" borderId="1" xfId="2" applyFont="1" applyFill="1" applyBorder="1" applyAlignment="1" applyProtection="1">
      <alignment horizontal="center" vertical="center" wrapText="1"/>
    </xf>
    <xf numFmtId="4" fontId="10" fillId="6" borderId="1" xfId="2" applyNumberFormat="1" applyFont="1" applyFill="1" applyBorder="1" applyAlignment="1" applyProtection="1">
      <alignment horizontal="center" vertical="center" wrapText="1"/>
    </xf>
    <xf numFmtId="4" fontId="10" fillId="0" borderId="1" xfId="2" applyNumberFormat="1" applyFont="1" applyFill="1" applyBorder="1" applyAlignment="1" applyProtection="1">
      <alignment horizontal="center" vertical="center" wrapText="1"/>
    </xf>
    <xf numFmtId="4" fontId="10" fillId="3" borderId="1" xfId="2" applyNumberFormat="1" applyFont="1" applyFill="1" applyBorder="1" applyAlignment="1" applyProtection="1">
      <alignment horizontal="center" vertical="center" wrapText="1"/>
    </xf>
    <xf numFmtId="0" fontId="8" fillId="5" borderId="8" xfId="2" applyFont="1" applyFill="1" applyBorder="1" applyAlignment="1" applyProtection="1">
      <alignment horizontal="center" vertical="center" wrapText="1"/>
    </xf>
    <xf numFmtId="0" fontId="19" fillId="0" borderId="3" xfId="2" applyFont="1" applyBorder="1" applyAlignment="1" applyProtection="1">
      <alignment vertical="center"/>
      <protection locked="0"/>
    </xf>
    <xf numFmtId="0" fontId="18" fillId="0" borderId="3" xfId="2" applyFont="1" applyBorder="1" applyAlignment="1" applyProtection="1">
      <protection locked="0"/>
    </xf>
    <xf numFmtId="0" fontId="1" fillId="0" borderId="0" xfId="2" applyAlignment="1" applyProtection="1">
      <protection locked="0"/>
    </xf>
    <xf numFmtId="0" fontId="0" fillId="0" borderId="3" xfId="2" applyFont="1" applyBorder="1" applyAlignment="1" applyProtection="1">
      <protection locked="0"/>
    </xf>
    <xf numFmtId="0" fontId="0" fillId="0" borderId="3" xfId="2" applyFont="1" applyBorder="1" applyAlignment="1" applyProtection="1">
      <alignment wrapText="1"/>
      <protection locked="0"/>
    </xf>
    <xf numFmtId="0" fontId="1" fillId="0" borderId="0" xfId="2" applyAlignment="1" applyProtection="1">
      <alignment wrapText="1"/>
      <protection locked="0"/>
    </xf>
    <xf numFmtId="49" fontId="16" fillId="9" borderId="8" xfId="2" applyNumberFormat="1" applyFont="1" applyFill="1" applyBorder="1" applyAlignment="1" applyProtection="1">
      <alignment horizontal="center" vertical="center" wrapText="1"/>
      <protection locked="0"/>
    </xf>
    <xf numFmtId="49" fontId="16" fillId="9" borderId="9" xfId="2" applyNumberFormat="1" applyFont="1" applyFill="1" applyBorder="1" applyAlignment="1" applyProtection="1">
      <alignment horizontal="center" vertical="center" wrapText="1"/>
      <protection locked="0"/>
    </xf>
    <xf numFmtId="49" fontId="16" fillId="9" borderId="2" xfId="2" applyNumberFormat="1" applyFont="1" applyFill="1" applyBorder="1" applyAlignment="1" applyProtection="1">
      <alignment horizontal="center" vertical="center"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49" fontId="7" fillId="8" borderId="8" xfId="2" applyNumberFormat="1" applyFont="1" applyFill="1" applyBorder="1" applyAlignment="1">
      <alignment horizontal="center" vertical="center" wrapText="1"/>
    </xf>
    <xf numFmtId="49" fontId="7" fillId="8" borderId="9" xfId="2" applyNumberFormat="1" applyFont="1" applyFill="1" applyBorder="1" applyAlignment="1">
      <alignment horizontal="center" vertical="center" wrapText="1"/>
    </xf>
    <xf numFmtId="49" fontId="7" fillId="8" borderId="2" xfId="2" applyNumberFormat="1" applyFont="1" applyFill="1" applyBorder="1" applyAlignment="1">
      <alignment horizontal="center" vertical="center" wrapText="1"/>
    </xf>
    <xf numFmtId="49" fontId="30" fillId="8" borderId="8" xfId="2" applyNumberFormat="1" applyFont="1" applyFill="1" applyBorder="1" applyAlignment="1">
      <alignment horizontal="center" vertical="center" wrapText="1"/>
    </xf>
    <xf numFmtId="49" fontId="30" fillId="8" borderId="9" xfId="2" applyNumberFormat="1" applyFont="1" applyFill="1" applyBorder="1" applyAlignment="1">
      <alignment horizontal="center" vertical="center" wrapText="1"/>
    </xf>
    <xf numFmtId="49" fontId="30" fillId="8" borderId="2" xfId="2" applyNumberFormat="1" applyFont="1" applyFill="1" applyBorder="1" applyAlignment="1">
      <alignment horizontal="center" vertical="center" wrapText="1"/>
    </xf>
    <xf numFmtId="49" fontId="11" fillId="7" borderId="1" xfId="2" applyNumberFormat="1" applyFont="1" applyFill="1" applyBorder="1" applyAlignment="1">
      <alignment horizontal="left" vertical="center" wrapText="1"/>
    </xf>
    <xf numFmtId="165" fontId="11" fillId="7" borderId="1" xfId="2" applyNumberFormat="1" applyFont="1" applyFill="1" applyBorder="1" applyAlignment="1">
      <alignment horizontal="center" vertical="center" wrapText="1"/>
    </xf>
    <xf numFmtId="0" fontId="25" fillId="9" borderId="0" xfId="2" applyFont="1" applyFill="1" applyBorder="1" applyAlignment="1">
      <alignment horizontal="left" vertical="center" wrapText="1"/>
    </xf>
    <xf numFmtId="0" fontId="2" fillId="9" borderId="0" xfId="2" applyFont="1" applyFill="1" applyBorder="1" applyAlignment="1">
      <alignment horizontal="left" vertical="center" wrapText="1"/>
    </xf>
    <xf numFmtId="0" fontId="3" fillId="2" borderId="1" xfId="2" applyFont="1" applyFill="1" applyBorder="1" applyAlignment="1">
      <alignment horizontal="center" vertical="center" wrapText="1"/>
    </xf>
    <xf numFmtId="49" fontId="7" fillId="2" borderId="1" xfId="2" applyNumberFormat="1" applyFont="1" applyFill="1" applyBorder="1" applyAlignment="1">
      <alignment horizontal="center" vertical="center" wrapText="1"/>
    </xf>
    <xf numFmtId="0" fontId="27" fillId="9" borderId="4" xfId="2" applyFont="1" applyFill="1" applyBorder="1" applyAlignment="1" applyProtection="1">
      <alignment horizontal="center" vertical="center" wrapText="1"/>
    </xf>
    <xf numFmtId="0" fontId="27" fillId="9" borderId="5" xfId="2" applyFont="1" applyFill="1" applyBorder="1" applyAlignment="1" applyProtection="1">
      <alignment horizontal="center" vertical="center" wrapText="1"/>
    </xf>
    <xf numFmtId="0" fontId="27" fillId="6" borderId="4" xfId="2" applyFont="1" applyFill="1" applyBorder="1" applyAlignment="1" applyProtection="1">
      <alignment horizontal="center" vertical="center" wrapText="1"/>
    </xf>
    <xf numFmtId="0" fontId="27" fillId="6" borderId="5" xfId="2" applyFont="1" applyFill="1" applyBorder="1" applyAlignment="1" applyProtection="1">
      <alignment horizontal="center" vertical="center" wrapText="1"/>
    </xf>
    <xf numFmtId="0" fontId="27" fillId="6" borderId="4" xfId="2" applyFont="1" applyFill="1" applyBorder="1" applyAlignment="1" applyProtection="1">
      <alignment horizontal="left" vertical="center" wrapText="1"/>
      <protection locked="0"/>
    </xf>
    <xf numFmtId="0" fontId="27" fillId="6" borderId="5" xfId="2" applyFont="1" applyFill="1" applyBorder="1" applyAlignment="1" applyProtection="1">
      <alignment horizontal="left" vertical="center" wrapText="1"/>
      <protection locked="0"/>
    </xf>
    <xf numFmtId="0" fontId="9" fillId="6" borderId="4" xfId="2" applyFont="1" applyFill="1" applyBorder="1" applyAlignment="1">
      <alignment horizontal="center" vertical="center" wrapText="1"/>
    </xf>
    <xf numFmtId="0" fontId="9" fillId="6" borderId="5" xfId="2" applyFont="1" applyFill="1" applyBorder="1" applyAlignment="1">
      <alignment horizontal="center" vertical="center" wrapText="1"/>
    </xf>
    <xf numFmtId="0" fontId="9" fillId="6" borderId="4" xfId="2" applyFont="1" applyFill="1" applyBorder="1" applyAlignment="1" applyProtection="1">
      <alignment horizontal="center" vertical="center" wrapText="1"/>
    </xf>
    <xf numFmtId="0" fontId="9" fillId="6" borderId="5" xfId="2" applyFont="1" applyFill="1" applyBorder="1" applyAlignment="1" applyProtection="1">
      <alignment horizontal="center" vertical="center" wrapText="1"/>
    </xf>
    <xf numFmtId="49" fontId="11" fillId="2" borderId="1" xfId="2" applyNumberFormat="1" applyFont="1" applyFill="1" applyBorder="1" applyAlignment="1">
      <alignment horizontal="left" vertical="center" wrapText="1"/>
    </xf>
    <xf numFmtId="49" fontId="8" fillId="2" borderId="1" xfId="2" applyNumberFormat="1" applyFont="1" applyFill="1" applyBorder="1" applyAlignment="1">
      <alignment horizontal="center" vertical="center" wrapText="1"/>
    </xf>
    <xf numFmtId="49" fontId="15" fillId="2" borderId="1" xfId="2" applyNumberFormat="1" applyFont="1" applyFill="1" applyBorder="1" applyAlignment="1">
      <alignment horizontal="center" vertical="center" wrapText="1"/>
    </xf>
  </cellXfs>
  <cellStyles count="4">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colors>
    <mruColors>
      <color rgb="FFAEC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5"/>
  <sheetViews>
    <sheetView showGridLines="0" tabSelected="1" zoomScale="85" zoomScaleNormal="85" workbookViewId="0">
      <selection activeCell="G28" sqref="G28"/>
    </sheetView>
  </sheetViews>
  <sheetFormatPr defaultColWidth="9.109375" defaultRowHeight="15" customHeight="1" outlineLevelCol="1" x14ac:dyDescent="0.3"/>
  <cols>
    <col min="1" max="1" width="9.109375" style="1"/>
    <col min="2" max="2" width="12.109375" style="1" customWidth="1"/>
    <col min="3" max="3" width="33.33203125" style="1" customWidth="1"/>
    <col min="4" max="4" width="18.44140625" style="1" customWidth="1" outlineLevel="1"/>
    <col min="5" max="5" width="24.77734375" style="1" customWidth="1"/>
    <col min="6" max="6" width="19.88671875" style="1" customWidth="1"/>
    <col min="7" max="7" width="10.88671875" style="1" customWidth="1"/>
    <col min="8" max="8" width="13.5546875" style="1" customWidth="1"/>
    <col min="9" max="9" width="13.33203125" style="1" customWidth="1"/>
    <col min="10" max="10" width="12.6640625" style="1" customWidth="1"/>
    <col min="11" max="11" width="18.33203125" style="1" customWidth="1"/>
    <col min="12" max="12" width="10.21875" style="1" customWidth="1"/>
    <col min="13" max="13" width="11.6640625" style="1" customWidth="1"/>
    <col min="14" max="14" width="17" style="1" customWidth="1"/>
    <col min="15" max="16384" width="9.109375" style="1"/>
  </cols>
  <sheetData>
    <row r="1" spans="2:15" ht="26.4" customHeight="1" x14ac:dyDescent="0.3">
      <c r="B1" s="67" t="s">
        <v>31</v>
      </c>
      <c r="C1" s="68"/>
      <c r="D1" s="68"/>
      <c r="E1" s="68"/>
      <c r="F1" s="68"/>
      <c r="G1" s="68"/>
      <c r="H1" s="68"/>
      <c r="I1" s="68"/>
      <c r="J1" s="68"/>
      <c r="K1" s="68"/>
      <c r="L1" s="68"/>
      <c r="M1" s="68"/>
      <c r="N1" s="36"/>
    </row>
    <row r="2" spans="2:15" s="2" customFormat="1" ht="63" customHeight="1" x14ac:dyDescent="0.3">
      <c r="B2" s="69" t="s">
        <v>0</v>
      </c>
      <c r="C2" s="69"/>
      <c r="D2" s="69"/>
      <c r="E2" s="69"/>
      <c r="F2" s="69"/>
      <c r="G2" s="69"/>
      <c r="H2" s="69"/>
      <c r="I2" s="69"/>
      <c r="J2" s="69"/>
      <c r="K2" s="69"/>
      <c r="L2" s="69"/>
      <c r="M2" s="69"/>
      <c r="N2" s="69"/>
    </row>
    <row r="3" spans="2:15" s="7" customFormat="1" ht="40.200000000000003" customHeight="1" x14ac:dyDescent="0.3">
      <c r="B3" s="3">
        <v>1</v>
      </c>
      <c r="C3" s="4" t="s">
        <v>1</v>
      </c>
      <c r="D3" s="5" t="s">
        <v>70</v>
      </c>
      <c r="E3" s="5"/>
      <c r="F3" s="5"/>
      <c r="G3" s="5"/>
      <c r="H3" s="5"/>
      <c r="I3" s="5"/>
      <c r="J3" s="5"/>
      <c r="K3" s="5"/>
      <c r="L3" s="5"/>
      <c r="M3" s="5"/>
      <c r="N3" s="6"/>
      <c r="O3" s="29"/>
    </row>
    <row r="4" spans="2:15" s="7" customFormat="1" ht="15.75" customHeight="1" x14ac:dyDescent="0.3">
      <c r="B4" s="3">
        <v>2</v>
      </c>
      <c r="C4" s="4" t="s">
        <v>3</v>
      </c>
      <c r="D4" s="5" t="s">
        <v>28</v>
      </c>
      <c r="E4" s="5"/>
      <c r="F4" s="5"/>
      <c r="G4" s="5"/>
      <c r="H4" s="5"/>
      <c r="I4" s="5"/>
      <c r="J4" s="5"/>
      <c r="K4" s="5"/>
      <c r="L4" s="5"/>
      <c r="M4" s="5"/>
      <c r="N4" s="6"/>
    </row>
    <row r="5" spans="2:15" s="7" customFormat="1" ht="31.2" customHeight="1" x14ac:dyDescent="0.3">
      <c r="B5" s="3">
        <v>3</v>
      </c>
      <c r="C5" s="4" t="s">
        <v>4</v>
      </c>
      <c r="D5" s="26"/>
      <c r="E5" s="5"/>
      <c r="F5" s="5"/>
      <c r="G5" s="5"/>
      <c r="H5" s="5"/>
      <c r="I5" s="5"/>
      <c r="J5" s="5"/>
      <c r="K5" s="5"/>
      <c r="L5" s="5"/>
      <c r="M5" s="5"/>
      <c r="N5" s="6"/>
    </row>
    <row r="6" spans="2:15" s="7" customFormat="1" ht="46.2" customHeight="1" x14ac:dyDescent="0.3">
      <c r="B6" s="27" t="s">
        <v>73</v>
      </c>
      <c r="C6" s="27"/>
      <c r="D6" s="27"/>
      <c r="E6" s="27"/>
      <c r="F6" s="27"/>
      <c r="G6" s="27"/>
      <c r="H6" s="27"/>
      <c r="I6" s="27"/>
      <c r="J6" s="27"/>
      <c r="K6" s="27"/>
      <c r="L6" s="27"/>
      <c r="M6" s="27"/>
      <c r="N6" s="28"/>
      <c r="O6" s="29"/>
    </row>
    <row r="7" spans="2:15" s="7" customFormat="1" ht="34.5" customHeight="1" x14ac:dyDescent="0.3">
      <c r="B7" s="70" t="s">
        <v>5</v>
      </c>
      <c r="C7" s="70"/>
      <c r="D7" s="70"/>
      <c r="E7" s="70"/>
      <c r="F7" s="70"/>
      <c r="G7" s="70"/>
      <c r="H7" s="70"/>
      <c r="I7" s="70"/>
      <c r="J7" s="70"/>
      <c r="K7" s="70"/>
      <c r="L7" s="70"/>
      <c r="M7" s="70"/>
      <c r="N7" s="70"/>
    </row>
    <row r="8" spans="2:15" ht="76.5" customHeight="1" x14ac:dyDescent="0.3">
      <c r="B8" s="8" t="s">
        <v>6</v>
      </c>
      <c r="C8" s="47" t="s">
        <v>92</v>
      </c>
      <c r="D8" s="8" t="s">
        <v>33</v>
      </c>
      <c r="E8" s="8" t="s">
        <v>75</v>
      </c>
      <c r="F8" s="8" t="s">
        <v>7</v>
      </c>
      <c r="G8" s="8" t="s">
        <v>8</v>
      </c>
      <c r="H8" s="8" t="s">
        <v>34</v>
      </c>
      <c r="I8" s="8" t="s">
        <v>35</v>
      </c>
      <c r="J8" s="8" t="s">
        <v>36</v>
      </c>
      <c r="K8" s="8" t="s">
        <v>37</v>
      </c>
      <c r="L8" s="8" t="s">
        <v>9</v>
      </c>
      <c r="M8" s="8" t="s">
        <v>10</v>
      </c>
      <c r="N8" s="8" t="s">
        <v>38</v>
      </c>
    </row>
    <row r="9" spans="2:15" ht="43.8" customHeight="1" x14ac:dyDescent="0.3">
      <c r="B9" s="77">
        <v>1</v>
      </c>
      <c r="C9" s="75" t="s">
        <v>93</v>
      </c>
      <c r="D9" s="73">
        <v>25</v>
      </c>
      <c r="E9" s="71"/>
      <c r="F9" s="79" t="s">
        <v>32</v>
      </c>
      <c r="G9" s="42">
        <v>5</v>
      </c>
      <c r="H9" s="25">
        <v>0</v>
      </c>
      <c r="I9" s="44">
        <f>G9*H9*21</f>
        <v>0</v>
      </c>
      <c r="J9" s="25">
        <v>0</v>
      </c>
      <c r="K9" s="44">
        <f>I9*12</f>
        <v>0</v>
      </c>
      <c r="L9" s="32">
        <v>0</v>
      </c>
      <c r="M9" s="44">
        <f>K9*L9</f>
        <v>0</v>
      </c>
      <c r="N9" s="44">
        <f>K9+M9</f>
        <v>0</v>
      </c>
    </row>
    <row r="10" spans="2:15" ht="43.8" customHeight="1" x14ac:dyDescent="0.3">
      <c r="B10" s="78"/>
      <c r="C10" s="76"/>
      <c r="D10" s="74"/>
      <c r="E10" s="72"/>
      <c r="F10" s="80"/>
      <c r="G10" s="43">
        <v>4</v>
      </c>
      <c r="H10" s="25">
        <v>0</v>
      </c>
      <c r="I10" s="45">
        <f>G10*H10*10</f>
        <v>0</v>
      </c>
      <c r="J10" s="25">
        <v>0</v>
      </c>
      <c r="K10" s="46">
        <f>I10*12</f>
        <v>0</v>
      </c>
      <c r="L10" s="32">
        <v>0</v>
      </c>
      <c r="M10" s="45">
        <f>K10*L10</f>
        <v>0</v>
      </c>
      <c r="N10" s="45">
        <f>K10+M10</f>
        <v>0</v>
      </c>
    </row>
    <row r="11" spans="2:15" ht="36" customHeight="1" x14ac:dyDescent="0.3">
      <c r="B11" s="65" t="s">
        <v>11</v>
      </c>
      <c r="C11" s="65"/>
      <c r="D11" s="65"/>
      <c r="E11" s="9"/>
      <c r="F11" s="10" t="s">
        <v>12</v>
      </c>
      <c r="G11" s="11"/>
      <c r="H11" s="66">
        <f>SUM(K9:K10)</f>
        <v>0</v>
      </c>
      <c r="I11" s="66"/>
      <c r="J11" s="66"/>
      <c r="K11" s="66"/>
      <c r="L11" s="66"/>
      <c r="M11" s="66"/>
      <c r="N11" s="66"/>
    </row>
    <row r="12" spans="2:15" ht="36" customHeight="1" x14ac:dyDescent="0.3">
      <c r="B12" s="65" t="s">
        <v>13</v>
      </c>
      <c r="C12" s="65"/>
      <c r="D12" s="65"/>
      <c r="E12" s="9"/>
      <c r="F12" s="10" t="s">
        <v>12</v>
      </c>
      <c r="G12" s="12"/>
      <c r="H12" s="66">
        <f>SUM(N9:N10)</f>
        <v>0</v>
      </c>
      <c r="I12" s="66"/>
      <c r="J12" s="66"/>
      <c r="K12" s="66"/>
      <c r="L12" s="66"/>
      <c r="M12" s="66"/>
      <c r="N12" s="66"/>
    </row>
    <row r="13" spans="2:15" ht="66.75" customHeight="1" x14ac:dyDescent="0.3">
      <c r="B13" s="81" t="s">
        <v>14</v>
      </c>
      <c r="C13" s="81"/>
      <c r="D13" s="82" t="s">
        <v>48</v>
      </c>
      <c r="E13" s="83"/>
      <c r="F13" s="83"/>
      <c r="G13" s="83"/>
      <c r="H13" s="83"/>
      <c r="I13" s="83"/>
      <c r="J13" s="83"/>
      <c r="K13" s="83"/>
      <c r="L13" s="83"/>
      <c r="M13" s="83"/>
      <c r="N13" s="83"/>
      <c r="O13" s="29"/>
    </row>
    <row r="14" spans="2:15" ht="42.75" customHeight="1" x14ac:dyDescent="0.3">
      <c r="B14" s="59" t="s">
        <v>15</v>
      </c>
      <c r="C14" s="60"/>
      <c r="D14" s="60"/>
      <c r="E14" s="60"/>
      <c r="F14" s="60"/>
      <c r="G14" s="60"/>
      <c r="H14" s="60"/>
      <c r="I14" s="60"/>
      <c r="J14" s="60"/>
      <c r="K14" s="61"/>
      <c r="L14" s="62" t="s">
        <v>52</v>
      </c>
      <c r="M14" s="63"/>
      <c r="N14" s="64"/>
    </row>
    <row r="15" spans="2:15" ht="61.2" customHeight="1" x14ac:dyDescent="0.3">
      <c r="B15" s="13">
        <v>1</v>
      </c>
      <c r="C15" s="14" t="s">
        <v>39</v>
      </c>
      <c r="D15" s="14"/>
      <c r="E15" s="14"/>
      <c r="F15" s="37"/>
      <c r="G15" s="15" t="s">
        <v>74</v>
      </c>
      <c r="H15" s="15"/>
      <c r="I15" s="15"/>
      <c r="J15" s="15"/>
      <c r="K15" s="15"/>
      <c r="L15" s="54"/>
      <c r="M15" s="55"/>
      <c r="N15" s="56"/>
    </row>
    <row r="16" spans="2:15" ht="64.8" customHeight="1" x14ac:dyDescent="0.3">
      <c r="B16" s="16">
        <v>2</v>
      </c>
      <c r="C16" s="17" t="s">
        <v>41</v>
      </c>
      <c r="D16" s="17"/>
      <c r="E16" s="17"/>
      <c r="F16" s="37" t="s">
        <v>40</v>
      </c>
      <c r="G16" s="18" t="s">
        <v>2</v>
      </c>
      <c r="H16" s="18"/>
      <c r="I16" s="18"/>
      <c r="J16" s="18"/>
      <c r="K16" s="18"/>
      <c r="L16" s="54"/>
      <c r="M16" s="55"/>
      <c r="N16" s="56"/>
    </row>
    <row r="17" spans="2:14" ht="59.4" customHeight="1" x14ac:dyDescent="0.3">
      <c r="B17" s="13">
        <v>3</v>
      </c>
      <c r="C17" s="14" t="s">
        <v>16</v>
      </c>
      <c r="D17" s="14"/>
      <c r="E17" s="14"/>
      <c r="F17" s="37"/>
      <c r="G17" s="15" t="s">
        <v>72</v>
      </c>
      <c r="H17" s="15"/>
      <c r="I17" s="15"/>
      <c r="J17" s="15"/>
      <c r="K17" s="15"/>
      <c r="L17" s="54"/>
      <c r="M17" s="55"/>
      <c r="N17" s="56"/>
    </row>
    <row r="18" spans="2:14" ht="75" customHeight="1" x14ac:dyDescent="0.3">
      <c r="B18" s="16">
        <v>4</v>
      </c>
      <c r="C18" s="17" t="s">
        <v>71</v>
      </c>
      <c r="D18" s="17"/>
      <c r="E18" s="17"/>
      <c r="F18" s="37"/>
      <c r="G18" s="18" t="s">
        <v>89</v>
      </c>
      <c r="H18" s="18"/>
      <c r="I18" s="18"/>
      <c r="J18" s="18"/>
      <c r="K18" s="18"/>
      <c r="L18" s="54"/>
      <c r="M18" s="55"/>
      <c r="N18" s="56"/>
    </row>
    <row r="19" spans="2:14" ht="62.25" customHeight="1" x14ac:dyDescent="0.3">
      <c r="B19" s="13">
        <v>5</v>
      </c>
      <c r="C19" s="14" t="s">
        <v>49</v>
      </c>
      <c r="D19" s="14"/>
      <c r="E19" s="14"/>
      <c r="F19" s="37"/>
      <c r="G19" s="15" t="s">
        <v>88</v>
      </c>
      <c r="H19" s="15"/>
      <c r="I19" s="15"/>
      <c r="J19" s="15"/>
      <c r="K19" s="15"/>
      <c r="L19" s="54"/>
      <c r="M19" s="55"/>
      <c r="N19" s="56"/>
    </row>
    <row r="20" spans="2:14" ht="62.25" customHeight="1" x14ac:dyDescent="0.3">
      <c r="B20" s="16">
        <v>6</v>
      </c>
      <c r="C20" s="17" t="s">
        <v>90</v>
      </c>
      <c r="D20" s="17"/>
      <c r="E20" s="17"/>
      <c r="F20" s="37"/>
      <c r="G20" s="18" t="s">
        <v>87</v>
      </c>
      <c r="H20" s="18"/>
      <c r="I20" s="18"/>
      <c r="J20" s="18"/>
      <c r="K20" s="18"/>
      <c r="L20" s="54"/>
      <c r="M20" s="55"/>
      <c r="N20" s="56"/>
    </row>
    <row r="21" spans="2:14" ht="62.25" customHeight="1" x14ac:dyDescent="0.3">
      <c r="B21" s="13">
        <v>7</v>
      </c>
      <c r="C21" s="14" t="s">
        <v>47</v>
      </c>
      <c r="D21" s="14"/>
      <c r="E21" s="14"/>
      <c r="F21" s="37"/>
      <c r="G21" s="15" t="s">
        <v>69</v>
      </c>
      <c r="H21" s="15"/>
      <c r="I21" s="15"/>
      <c r="J21" s="15"/>
      <c r="K21" s="15"/>
      <c r="L21" s="54"/>
      <c r="M21" s="55"/>
      <c r="N21" s="56"/>
    </row>
    <row r="22" spans="2:14" ht="62.25" customHeight="1" x14ac:dyDescent="0.3">
      <c r="B22" s="16">
        <v>8</v>
      </c>
      <c r="C22" s="17" t="s">
        <v>51</v>
      </c>
      <c r="D22" s="17"/>
      <c r="E22" s="17"/>
      <c r="F22" s="37"/>
      <c r="G22" s="18" t="s">
        <v>86</v>
      </c>
      <c r="H22" s="18"/>
      <c r="I22" s="18"/>
      <c r="J22" s="18"/>
      <c r="K22" s="18"/>
      <c r="L22" s="54"/>
      <c r="M22" s="55"/>
      <c r="N22" s="56"/>
    </row>
    <row r="23" spans="2:14" ht="62.25" customHeight="1" x14ac:dyDescent="0.3">
      <c r="B23" s="13">
        <v>9</v>
      </c>
      <c r="C23" s="14" t="s">
        <v>82</v>
      </c>
      <c r="D23" s="14"/>
      <c r="E23" s="14"/>
      <c r="F23" s="37"/>
      <c r="G23" s="15" t="s">
        <v>84</v>
      </c>
      <c r="H23" s="15"/>
      <c r="I23" s="15"/>
      <c r="J23" s="15"/>
      <c r="K23" s="15"/>
      <c r="L23" s="54"/>
      <c r="M23" s="55"/>
      <c r="N23" s="56"/>
    </row>
    <row r="24" spans="2:14" ht="62.25" customHeight="1" x14ac:dyDescent="0.3">
      <c r="B24" s="16">
        <v>10</v>
      </c>
      <c r="C24" s="17" t="s">
        <v>83</v>
      </c>
      <c r="D24" s="17"/>
      <c r="E24" s="17"/>
      <c r="F24" s="37"/>
      <c r="G24" s="18" t="s">
        <v>85</v>
      </c>
      <c r="H24" s="18"/>
      <c r="I24" s="18"/>
      <c r="J24" s="18"/>
      <c r="K24" s="18"/>
      <c r="L24" s="54"/>
      <c r="M24" s="55"/>
      <c r="N24" s="56"/>
    </row>
    <row r="25" spans="2:14" ht="62.25" customHeight="1" x14ac:dyDescent="0.3">
      <c r="B25" s="13">
        <v>11</v>
      </c>
      <c r="C25" s="14" t="s">
        <v>76</v>
      </c>
      <c r="D25" s="14"/>
      <c r="E25" s="14"/>
      <c r="F25" s="37"/>
      <c r="G25" s="15" t="s">
        <v>77</v>
      </c>
      <c r="H25" s="15"/>
      <c r="I25" s="15"/>
      <c r="J25" s="15"/>
      <c r="K25" s="15"/>
      <c r="L25" s="54"/>
      <c r="M25" s="55"/>
      <c r="N25" s="56"/>
    </row>
    <row r="26" spans="2:14" ht="62.25" customHeight="1" x14ac:dyDescent="0.3">
      <c r="B26" s="16">
        <v>12</v>
      </c>
      <c r="C26" s="17" t="s">
        <v>78</v>
      </c>
      <c r="D26" s="17"/>
      <c r="E26" s="17"/>
      <c r="F26" s="37"/>
      <c r="G26" s="18" t="s">
        <v>79</v>
      </c>
      <c r="H26" s="18"/>
      <c r="I26" s="18"/>
      <c r="J26" s="18"/>
      <c r="K26" s="18"/>
      <c r="L26" s="54"/>
      <c r="M26" s="55"/>
      <c r="N26" s="56"/>
    </row>
    <row r="27" spans="2:14" ht="62.25" customHeight="1" x14ac:dyDescent="0.3">
      <c r="B27" s="13">
        <v>13</v>
      </c>
      <c r="C27" s="14" t="s">
        <v>80</v>
      </c>
      <c r="D27" s="14"/>
      <c r="E27" s="14"/>
      <c r="F27" s="37"/>
      <c r="G27" s="15" t="s">
        <v>81</v>
      </c>
      <c r="H27" s="15"/>
      <c r="I27" s="15"/>
      <c r="J27" s="15"/>
      <c r="K27" s="15"/>
      <c r="L27" s="54"/>
      <c r="M27" s="55"/>
      <c r="N27" s="56"/>
    </row>
    <row r="28" spans="2:14" ht="62.25" customHeight="1" x14ac:dyDescent="0.3">
      <c r="B28" s="16">
        <v>14</v>
      </c>
      <c r="C28" s="17" t="s">
        <v>50</v>
      </c>
      <c r="D28" s="17"/>
      <c r="E28" s="17"/>
      <c r="F28" s="37"/>
      <c r="G28" s="18" t="s">
        <v>45</v>
      </c>
      <c r="H28" s="18"/>
      <c r="I28" s="18"/>
      <c r="J28" s="18"/>
      <c r="K28" s="18"/>
      <c r="L28" s="54"/>
      <c r="M28" s="55"/>
      <c r="N28" s="56"/>
    </row>
    <row r="29" spans="2:14" ht="62.25" customHeight="1" x14ac:dyDescent="0.3">
      <c r="B29" s="13">
        <v>15</v>
      </c>
      <c r="C29" s="14" t="s">
        <v>42</v>
      </c>
      <c r="D29" s="14"/>
      <c r="E29" s="14"/>
      <c r="F29" s="37"/>
      <c r="G29" s="15" t="s">
        <v>21</v>
      </c>
      <c r="H29" s="15"/>
      <c r="I29" s="15"/>
      <c r="J29" s="15"/>
      <c r="K29" s="15"/>
      <c r="L29" s="54"/>
      <c r="M29" s="55"/>
      <c r="N29" s="56"/>
    </row>
    <row r="30" spans="2:14" ht="62.25" customHeight="1" x14ac:dyDescent="0.3">
      <c r="B30" s="16">
        <v>16</v>
      </c>
      <c r="C30" s="17" t="s">
        <v>43</v>
      </c>
      <c r="D30" s="17"/>
      <c r="E30" s="17"/>
      <c r="F30" s="37"/>
      <c r="G30" s="18" t="s">
        <v>21</v>
      </c>
      <c r="H30" s="18"/>
      <c r="I30" s="18"/>
      <c r="J30" s="18"/>
      <c r="K30" s="18"/>
      <c r="L30" s="54"/>
      <c r="M30" s="55"/>
      <c r="N30" s="56"/>
    </row>
    <row r="31" spans="2:14" ht="62.25" customHeight="1" x14ac:dyDescent="0.3">
      <c r="B31" s="13">
        <v>17</v>
      </c>
      <c r="C31" s="14" t="s">
        <v>44</v>
      </c>
      <c r="D31" s="14"/>
      <c r="E31" s="14"/>
      <c r="F31" s="37"/>
      <c r="G31" s="15" t="s">
        <v>21</v>
      </c>
      <c r="H31" s="15"/>
      <c r="I31" s="15"/>
      <c r="J31" s="15"/>
      <c r="K31" s="15"/>
      <c r="L31" s="54"/>
      <c r="M31" s="55"/>
      <c r="N31" s="56"/>
    </row>
    <row r="32" spans="2:14" ht="62.25" customHeight="1" x14ac:dyDescent="0.3">
      <c r="B32" s="16">
        <v>18</v>
      </c>
      <c r="C32" s="17" t="s">
        <v>46</v>
      </c>
      <c r="D32" s="17"/>
      <c r="E32" s="17"/>
      <c r="F32" s="37"/>
      <c r="G32" s="18" t="s">
        <v>21</v>
      </c>
      <c r="H32" s="18"/>
      <c r="I32" s="18"/>
      <c r="J32" s="18"/>
      <c r="K32" s="18"/>
      <c r="L32" s="54"/>
      <c r="M32" s="55"/>
      <c r="N32" s="56"/>
    </row>
    <row r="33" spans="2:14" ht="62.25" customHeight="1" x14ac:dyDescent="0.3">
      <c r="B33" s="13">
        <v>19</v>
      </c>
      <c r="C33" s="14" t="s">
        <v>17</v>
      </c>
      <c r="D33" s="14"/>
      <c r="E33" s="14"/>
      <c r="F33" s="37"/>
      <c r="G33" s="15" t="s">
        <v>18</v>
      </c>
      <c r="H33" s="15"/>
      <c r="I33" s="15"/>
      <c r="J33" s="15"/>
      <c r="K33" s="15"/>
      <c r="L33" s="54"/>
      <c r="M33" s="55"/>
      <c r="N33" s="56"/>
    </row>
    <row r="34" spans="2:14" ht="62.25" customHeight="1" x14ac:dyDescent="0.3">
      <c r="B34" s="16">
        <v>20</v>
      </c>
      <c r="C34" s="17" t="s">
        <v>19</v>
      </c>
      <c r="D34" s="17"/>
      <c r="E34" s="17"/>
      <c r="F34" s="37"/>
      <c r="G34" s="18" t="s">
        <v>94</v>
      </c>
      <c r="H34" s="18"/>
      <c r="I34" s="18"/>
      <c r="J34" s="18"/>
      <c r="K34" s="18"/>
      <c r="L34" s="54"/>
      <c r="M34" s="55"/>
      <c r="N34" s="56"/>
    </row>
    <row r="35" spans="2:14" ht="62.25" customHeight="1" x14ac:dyDescent="0.3">
      <c r="B35" s="13">
        <v>21</v>
      </c>
      <c r="C35" s="14" t="s">
        <v>20</v>
      </c>
      <c r="D35" s="14"/>
      <c r="E35" s="14"/>
      <c r="F35" s="37"/>
      <c r="G35" s="15" t="s">
        <v>21</v>
      </c>
      <c r="H35" s="15"/>
      <c r="I35" s="15"/>
      <c r="J35" s="15"/>
      <c r="K35" s="15"/>
      <c r="L35" s="54"/>
      <c r="M35" s="55"/>
      <c r="N35" s="56"/>
    </row>
    <row r="36" spans="2:14" ht="253.2" customHeight="1" x14ac:dyDescent="0.3">
      <c r="B36" s="57" t="s">
        <v>29</v>
      </c>
      <c r="C36" s="58"/>
      <c r="D36" s="58"/>
      <c r="E36" s="58"/>
      <c r="F36" s="58"/>
      <c r="G36" s="58"/>
      <c r="H36" s="58"/>
      <c r="I36" s="58"/>
      <c r="J36" s="58"/>
      <c r="K36" s="58"/>
      <c r="L36" s="58"/>
      <c r="M36" s="58"/>
      <c r="N36" s="58"/>
    </row>
    <row r="37" spans="2:14" s="21" customFormat="1" ht="13.2" customHeight="1" x14ac:dyDescent="0.3">
      <c r="B37" s="19"/>
      <c r="C37" s="19"/>
      <c r="D37" s="19"/>
      <c r="E37" s="20"/>
      <c r="F37" s="20"/>
      <c r="G37" s="20"/>
      <c r="H37" s="20"/>
      <c r="I37" s="20"/>
      <c r="J37" s="20"/>
      <c r="K37" s="20"/>
      <c r="L37" s="20"/>
      <c r="M37" s="20"/>
    </row>
    <row r="38" spans="2:14" s="21" customFormat="1" ht="39" customHeight="1" x14ac:dyDescent="0.5">
      <c r="B38" s="48" t="s">
        <v>30</v>
      </c>
      <c r="C38" s="49"/>
      <c r="D38" s="24"/>
      <c r="E38" s="50"/>
    </row>
    <row r="39" spans="2:14" s="21" customFormat="1" ht="27.75" customHeight="1" x14ac:dyDescent="0.3">
      <c r="B39" s="51" t="s">
        <v>22</v>
      </c>
      <c r="C39" s="30"/>
      <c r="D39" s="50"/>
      <c r="E39" s="50"/>
    </row>
    <row r="40" spans="2:14" s="21" customFormat="1" ht="15" customHeight="1" x14ac:dyDescent="0.3">
      <c r="B40" s="51" t="s">
        <v>23</v>
      </c>
      <c r="C40" s="30"/>
      <c r="D40" s="50"/>
      <c r="E40" s="50"/>
    </row>
    <row r="41" spans="2:14" s="21" customFormat="1" ht="15" customHeight="1" x14ac:dyDescent="0.3">
      <c r="B41" s="51" t="s">
        <v>24</v>
      </c>
      <c r="C41" s="30"/>
      <c r="D41" s="50"/>
      <c r="E41" s="50"/>
    </row>
    <row r="42" spans="2:14" ht="15" customHeight="1" x14ac:dyDescent="0.3">
      <c r="B42" s="52" t="s">
        <v>25</v>
      </c>
      <c r="C42" s="31"/>
      <c r="D42" s="53"/>
      <c r="E42" s="53"/>
    </row>
    <row r="43" spans="2:14" ht="39.75" customHeight="1" x14ac:dyDescent="0.5">
      <c r="B43" s="33" t="s">
        <v>26</v>
      </c>
      <c r="C43" s="34"/>
      <c r="D43" s="34"/>
      <c r="E43" s="35"/>
    </row>
    <row r="44" spans="2:14" ht="30" customHeight="1" x14ac:dyDescent="0.5">
      <c r="B44" s="23" t="s">
        <v>27</v>
      </c>
      <c r="C44" s="22"/>
      <c r="D44" s="22"/>
      <c r="E44" s="21"/>
    </row>
    <row r="45" spans="2:14" ht="27.75" customHeight="1" x14ac:dyDescent="0.5">
      <c r="B45" s="23"/>
      <c r="C45" s="24"/>
      <c r="D45" s="22"/>
      <c r="E45" s="21"/>
    </row>
  </sheetData>
  <mergeCells count="38">
    <mergeCell ref="B13:C13"/>
    <mergeCell ref="D13:N13"/>
    <mergeCell ref="B12:D12"/>
    <mergeCell ref="H12:N12"/>
    <mergeCell ref="B1:M1"/>
    <mergeCell ref="B2:N2"/>
    <mergeCell ref="B7:N7"/>
    <mergeCell ref="B11:D11"/>
    <mergeCell ref="H11:N11"/>
    <mergeCell ref="E9:E10"/>
    <mergeCell ref="D9:D10"/>
    <mergeCell ref="C9:C10"/>
    <mergeCell ref="B9:B10"/>
    <mergeCell ref="F9:F10"/>
    <mergeCell ref="L24:N24"/>
    <mergeCell ref="L28:N28"/>
    <mergeCell ref="L34:N34"/>
    <mergeCell ref="L35:N35"/>
    <mergeCell ref="L29:N29"/>
    <mergeCell ref="L25:N25"/>
    <mergeCell ref="L26:N26"/>
    <mergeCell ref="L27:N27"/>
    <mergeCell ref="L18:N18"/>
    <mergeCell ref="L19:N19"/>
    <mergeCell ref="L21:N21"/>
    <mergeCell ref="L22:N22"/>
    <mergeCell ref="L23:N23"/>
    <mergeCell ref="L20:N20"/>
    <mergeCell ref="B14:K14"/>
    <mergeCell ref="L14:N14"/>
    <mergeCell ref="L15:N15"/>
    <mergeCell ref="L16:N16"/>
    <mergeCell ref="L17:N17"/>
    <mergeCell ref="L30:N30"/>
    <mergeCell ref="L31:N31"/>
    <mergeCell ref="L32:N32"/>
    <mergeCell ref="L33:N33"/>
    <mergeCell ref="B36:N36"/>
  </mergeCells>
  <dataValidations count="2">
    <dataValidation type="whole" operator="greaterThanOrEqual" allowBlank="1" showInputMessage="1" showErrorMessage="1" sqref="H9 J9:K9">
      <formula1>0</formula1>
    </dataValidation>
    <dataValidation type="decimal" operator="greaterThanOrEqual" allowBlank="1" showInputMessage="1" showErrorMessage="1" sqref="H10 J10:K10">
      <formula1>0</formula1>
    </dataValidation>
  </dataValidations>
  <pageMargins left="0.7" right="0.7" top="0.75" bottom="0.75" header="0.3" footer="0.3"/>
  <pageSetup paperSize="9" scale="36" orientation="landscape" r:id="rId1"/>
  <rowBreaks count="1" manualBreakCount="1">
    <brk id="2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workbookViewId="0">
      <selection activeCell="A3" sqref="A3"/>
    </sheetView>
  </sheetViews>
  <sheetFormatPr defaultRowHeight="14.4" x14ac:dyDescent="0.3"/>
  <cols>
    <col min="2" max="2" width="14" customWidth="1"/>
    <col min="3" max="3" width="18" customWidth="1"/>
    <col min="4" max="4" width="18.21875" customWidth="1"/>
  </cols>
  <sheetData>
    <row r="2" spans="1:4" ht="52.2" customHeight="1" x14ac:dyDescent="0.3">
      <c r="A2" s="38" t="s">
        <v>91</v>
      </c>
      <c r="B2" s="39" t="s">
        <v>65</v>
      </c>
      <c r="C2" s="39" t="s">
        <v>66</v>
      </c>
      <c r="D2" s="39" t="s">
        <v>67</v>
      </c>
    </row>
    <row r="3" spans="1:4" x14ac:dyDescent="0.3">
      <c r="A3" t="s">
        <v>53</v>
      </c>
      <c r="B3">
        <v>17</v>
      </c>
      <c r="C3">
        <v>14</v>
      </c>
      <c r="D3">
        <f>B3+C3</f>
        <v>31</v>
      </c>
    </row>
    <row r="4" spans="1:4" x14ac:dyDescent="0.3">
      <c r="A4" t="s">
        <v>54</v>
      </c>
      <c r="B4">
        <v>20</v>
      </c>
      <c r="C4">
        <v>8</v>
      </c>
      <c r="D4">
        <f t="shared" ref="D4:D14" si="0">B4+C4</f>
        <v>28</v>
      </c>
    </row>
    <row r="5" spans="1:4" x14ac:dyDescent="0.3">
      <c r="A5" t="s">
        <v>55</v>
      </c>
      <c r="B5">
        <v>21</v>
      </c>
      <c r="C5">
        <v>10</v>
      </c>
      <c r="D5">
        <f t="shared" si="0"/>
        <v>31</v>
      </c>
    </row>
    <row r="6" spans="1:4" x14ac:dyDescent="0.3">
      <c r="A6" t="s">
        <v>56</v>
      </c>
      <c r="B6">
        <v>22</v>
      </c>
      <c r="C6">
        <v>8</v>
      </c>
      <c r="D6">
        <f t="shared" si="0"/>
        <v>30</v>
      </c>
    </row>
    <row r="7" spans="1:4" x14ac:dyDescent="0.3">
      <c r="A7" t="s">
        <v>57</v>
      </c>
      <c r="B7">
        <v>18</v>
      </c>
      <c r="C7">
        <v>13</v>
      </c>
      <c r="D7">
        <f t="shared" si="0"/>
        <v>31</v>
      </c>
    </row>
    <row r="8" spans="1:4" x14ac:dyDescent="0.3">
      <c r="A8" t="s">
        <v>58</v>
      </c>
      <c r="B8">
        <v>19</v>
      </c>
      <c r="C8">
        <v>11</v>
      </c>
      <c r="D8">
        <f t="shared" si="0"/>
        <v>30</v>
      </c>
    </row>
    <row r="9" spans="1:4" x14ac:dyDescent="0.3">
      <c r="A9" t="s">
        <v>59</v>
      </c>
      <c r="B9">
        <v>23</v>
      </c>
      <c r="C9">
        <v>8</v>
      </c>
      <c r="D9">
        <f t="shared" si="0"/>
        <v>31</v>
      </c>
    </row>
    <row r="10" spans="1:4" x14ac:dyDescent="0.3">
      <c r="A10" t="s">
        <v>60</v>
      </c>
      <c r="B10">
        <v>21</v>
      </c>
      <c r="C10">
        <v>10</v>
      </c>
      <c r="D10">
        <f t="shared" si="0"/>
        <v>31</v>
      </c>
    </row>
    <row r="11" spans="1:4" x14ac:dyDescent="0.3">
      <c r="A11" t="s">
        <v>61</v>
      </c>
      <c r="B11">
        <v>22</v>
      </c>
      <c r="C11">
        <v>8</v>
      </c>
      <c r="D11">
        <f t="shared" si="0"/>
        <v>30</v>
      </c>
    </row>
    <row r="12" spans="1:4" x14ac:dyDescent="0.3">
      <c r="A12" t="s">
        <v>62</v>
      </c>
      <c r="B12">
        <v>23</v>
      </c>
      <c r="C12">
        <v>8</v>
      </c>
      <c r="D12">
        <f t="shared" si="0"/>
        <v>31</v>
      </c>
    </row>
    <row r="13" spans="1:4" x14ac:dyDescent="0.3">
      <c r="A13" t="s">
        <v>63</v>
      </c>
      <c r="B13">
        <v>19</v>
      </c>
      <c r="C13">
        <v>11</v>
      </c>
      <c r="D13">
        <f t="shared" si="0"/>
        <v>30</v>
      </c>
    </row>
    <row r="14" spans="1:4" x14ac:dyDescent="0.3">
      <c r="A14" t="s">
        <v>64</v>
      </c>
      <c r="B14">
        <v>22</v>
      </c>
      <c r="C14">
        <v>9</v>
      </c>
      <c r="D14">
        <f t="shared" si="0"/>
        <v>31</v>
      </c>
    </row>
    <row r="15" spans="1:4" x14ac:dyDescent="0.3">
      <c r="A15" s="40" t="s">
        <v>68</v>
      </c>
      <c r="B15" s="41">
        <f>AVERAGE(B3:B14)</f>
        <v>20.583333333333332</v>
      </c>
      <c r="C15" s="41">
        <f>AVERAGE(C3:C14)</f>
        <v>9.8333333333333339</v>
      </c>
      <c r="D15"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Участник 1</vt:lpstr>
      <vt:lpstr>2025 г.</vt:lpstr>
      <vt:lpstr>'Участник 1'!Область_печати</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Власова Валерия Игоревна</cp:lastModifiedBy>
  <cp:lastPrinted>2023-10-23T14:34:31Z</cp:lastPrinted>
  <dcterms:created xsi:type="dcterms:W3CDTF">2023-07-24T15:01:01Z</dcterms:created>
  <dcterms:modified xsi:type="dcterms:W3CDTF">2024-10-24T13:51:18Z</dcterms:modified>
</cp:coreProperties>
</file>