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летка\РДЦ\Склад\Фасад\"/>
    </mc:Choice>
  </mc:AlternateContent>
  <xr:revisionPtr revIDLastSave="0" documentId="13_ncr:1_{A3A669C9-BC39-42A8-94E1-43E2A3179D28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3" i="2"/>
  <c r="H4" i="2"/>
  <c r="H5" i="2"/>
  <c r="H2" i="2"/>
  <c r="G3" i="2"/>
  <c r="G4" i="2"/>
  <c r="G5" i="2"/>
  <c r="G2" i="2"/>
  <c r="D3" i="2"/>
  <c r="D4" i="2"/>
  <c r="D5" i="2"/>
  <c r="D2" i="2"/>
</calcChain>
</file>

<file path=xl/sharedStrings.xml><?xml version="1.0" encoding="utf-8"?>
<sst xmlns="http://schemas.openxmlformats.org/spreadsheetml/2006/main" count="69" uniqueCount="55">
  <si>
    <t>Работы</t>
  </si>
  <si>
    <t>Материалы</t>
  </si>
  <si>
    <t>Наименование комплекса работ</t>
  </si>
  <si>
    <t>Стоимость работ
(всего)</t>
  </si>
  <si>
    <t>Стоимость материалов
(всего)</t>
  </si>
  <si>
    <t>с  НДС</t>
  </si>
  <si>
    <t>с НДС</t>
  </si>
  <si>
    <t>№ п..</t>
  </si>
  <si>
    <t xml:space="preserve">ИТОГО </t>
  </si>
  <si>
    <t>Всего, стоимость,                         в т.ч. НДС 20%</t>
  </si>
  <si>
    <t>Кол-во</t>
  </si>
  <si>
    <t>Ед. изм.</t>
  </si>
  <si>
    <t>«Расчет договорной цены»</t>
  </si>
  <si>
    <t>Стоимость за единицу</t>
  </si>
  <si>
    <t xml:space="preserve">ПОДРЯДЧИК </t>
  </si>
  <si>
    <t xml:space="preserve">Генеральный директор </t>
  </si>
  <si>
    <t xml:space="preserve">__________________________Исаханян К.М. </t>
  </si>
  <si>
    <t>М.П.</t>
  </si>
  <si>
    <t>ОТ ЗАКАЗЧИКА</t>
  </si>
  <si>
    <t>В т.ч НДС 20%</t>
  </si>
  <si>
    <t>__________________________</t>
  </si>
  <si>
    <t xml:space="preserve">                                                               М.П.</t>
  </si>
  <si>
    <t>на выполнение комплекса работ по устройству фасада</t>
  </si>
  <si>
    <t>Фасад</t>
  </si>
  <si>
    <t>м2</t>
  </si>
  <si>
    <t>1</t>
  </si>
  <si>
    <t>2</t>
  </si>
  <si>
    <t>3</t>
  </si>
  <si>
    <t>4</t>
  </si>
  <si>
    <t>5</t>
  </si>
  <si>
    <t>6</t>
  </si>
  <si>
    <t xml:space="preserve">васота </t>
  </si>
  <si>
    <t xml:space="preserve">длина </t>
  </si>
  <si>
    <t xml:space="preserve">площадь </t>
  </si>
  <si>
    <t xml:space="preserve">высота проемов </t>
  </si>
  <si>
    <t xml:space="preserve">длина проемов </t>
  </si>
  <si>
    <t xml:space="preserve">площадь проемов </t>
  </si>
  <si>
    <t>итого площадь фасда:</t>
  </si>
  <si>
    <t>Наименование</t>
  </si>
  <si>
    <t>Газобетон 1 этаж</t>
  </si>
  <si>
    <t>Кирпич 1 этаж</t>
  </si>
  <si>
    <t>Газобетон 2 этаж</t>
  </si>
  <si>
    <t xml:space="preserve">Кирпич 2 этаж </t>
  </si>
  <si>
    <t>Устройство утепление наружных стен плитами
Rockwool Венти Баттс плотностью 90
кг/куб. м., толщиной 100 мм</t>
  </si>
  <si>
    <t>Гидроветрозащитная мембрана Изоспан</t>
  </si>
  <si>
    <t>Устройство фасадов</t>
  </si>
  <si>
    <t>Устройство конструкции навесных фасадных систем с воздушным зазором «L- BCт Краспан» облицовкой керамогранитными плитами 600х1200 мм.</t>
  </si>
  <si>
    <t>Облицовка цоколя керамогранитом 600х1200 мм</t>
  </si>
  <si>
    <t xml:space="preserve">Устройство фасада из тонкослойной штукатурки с покраской </t>
  </si>
  <si>
    <t>Оштукатуривание парапета со стороны кровли</t>
  </si>
  <si>
    <t>Утепление вентшахт на кровле</t>
  </si>
  <si>
    <t>Устройство теплоизоляции вентшахт на кровле минераловатными плитами Rockwool "Фасад Баттс Экстра", плотн. 130 кг/м.куб., толщ. 100 мм</t>
  </si>
  <si>
    <t>Входные группы</t>
  </si>
  <si>
    <t>Облицовка керамогранитом 600х1200 мм стенок, колонн, козырьков</t>
  </si>
  <si>
    <t>Объект: «Реконструкция зданий СПб ГБУЗ "Городская больница №40 Курортного
района" под размещение материального склада по адресу: Санкт-Петербург г. Сестрорецк, наб. реки Сестры, д.23, литера Зя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</si>
</sst>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3" fillId="2" borderId="15" xfId="0" applyFont="1" applyFill="1" applyBorder="1"/>
    <xf numFmtId="4" fontId="2" fillId="2" borderId="23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49" fontId="8" fillId="2" borderId="7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9" fillId="3" borderId="12" xfId="0" applyFont="1" applyFill="1" applyBorder="1"/>
    <xf numFmtId="164" fontId="1" fillId="3" borderId="2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12" xfId="0" applyFont="1" applyFill="1" applyBorder="1"/>
    <xf numFmtId="164" fontId="1" fillId="0" borderId="23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/>
    </xf>
    <xf numFmtId="4" fontId="9" fillId="0" borderId="12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9" fontId="1" fillId="4" borderId="1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1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4" borderId="12" xfId="0" applyFont="1" applyFill="1" applyBorder="1"/>
    <xf numFmtId="164" fontId="1" fillId="4" borderId="2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1" fillId="2" borderId="1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12" xfId="0" applyFont="1" applyFill="1" applyBorder="1"/>
    <xf numFmtId="164" fontId="1" fillId="2" borderId="23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/>
    </xf>
    <xf numFmtId="4" fontId="9" fillId="2" borderId="2" xfId="0" applyNumberFormat="1" applyFont="1" applyFill="1" applyBorder="1"/>
    <xf numFmtId="4" fontId="9" fillId="0" borderId="2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Zeros="0" tabSelected="1" zoomScale="115" zoomScaleNormal="115" zoomScaleSheetLayoutView="115" workbookViewId="0">
      <selection activeCell="B22" sqref="B22"/>
    </sheetView>
  </sheetViews>
  <sheetFormatPr defaultRowHeight="15" x14ac:dyDescent="0.25"/>
  <cols>
    <col min="1" max="1" width="6.28515625" style="15" customWidth="1"/>
    <col min="2" max="2" width="68.85546875" customWidth="1"/>
    <col min="3" max="3" width="6.28515625" customWidth="1"/>
    <col min="4" max="4" width="10.42578125" style="37" customWidth="1"/>
    <col min="5" max="5" width="11.140625" customWidth="1"/>
    <col min="6" max="6" width="12.5703125" customWidth="1"/>
    <col min="7" max="7" width="11" customWidth="1"/>
    <col min="8" max="8" width="11.85546875" customWidth="1"/>
    <col min="9" max="9" width="15.85546875" customWidth="1"/>
    <col min="10" max="10" width="13" bestFit="1" customWidth="1"/>
  </cols>
  <sheetData>
    <row r="1" spans="1:9" ht="24" customHeight="1" x14ac:dyDescent="0.25">
      <c r="A1" s="63" t="s">
        <v>12</v>
      </c>
      <c r="B1" s="64"/>
      <c r="C1" s="64"/>
      <c r="D1" s="64"/>
      <c r="E1" s="64"/>
      <c r="F1" s="64"/>
      <c r="G1" s="64"/>
      <c r="H1" s="64"/>
      <c r="I1" s="65"/>
    </row>
    <row r="2" spans="1:9" ht="24" customHeight="1" x14ac:dyDescent="0.25">
      <c r="A2" s="22"/>
      <c r="B2" s="66" t="s">
        <v>22</v>
      </c>
      <c r="C2" s="66"/>
      <c r="D2" s="66"/>
      <c r="E2" s="66"/>
      <c r="F2" s="66"/>
      <c r="G2" s="66"/>
      <c r="H2" s="66"/>
      <c r="I2" s="67"/>
    </row>
    <row r="3" spans="1:9" ht="39" customHeight="1" thickBot="1" x14ac:dyDescent="0.3">
      <c r="A3" s="77" t="s">
        <v>54</v>
      </c>
      <c r="B3" s="78"/>
      <c r="C3" s="78"/>
      <c r="D3" s="78"/>
      <c r="E3" s="78"/>
      <c r="F3" s="78"/>
      <c r="G3" s="78"/>
      <c r="H3" s="78"/>
      <c r="I3" s="79"/>
    </row>
    <row r="4" spans="1:9" ht="24" customHeight="1" x14ac:dyDescent="0.25">
      <c r="A4" s="72" t="s">
        <v>7</v>
      </c>
      <c r="B4" s="68" t="s">
        <v>2</v>
      </c>
      <c r="C4" s="68" t="s">
        <v>11</v>
      </c>
      <c r="D4" s="74" t="s">
        <v>10</v>
      </c>
      <c r="E4" s="68" t="s">
        <v>0</v>
      </c>
      <c r="F4" s="76"/>
      <c r="G4" s="68" t="s">
        <v>1</v>
      </c>
      <c r="H4" s="76"/>
      <c r="I4" s="70" t="s">
        <v>9</v>
      </c>
    </row>
    <row r="5" spans="1:9" ht="36" customHeight="1" x14ac:dyDescent="0.25">
      <c r="A5" s="73"/>
      <c r="B5" s="69"/>
      <c r="C5" s="69"/>
      <c r="D5" s="75"/>
      <c r="E5" s="45" t="s">
        <v>13</v>
      </c>
      <c r="F5" s="46" t="s">
        <v>3</v>
      </c>
      <c r="G5" s="45" t="s">
        <v>13</v>
      </c>
      <c r="H5" s="46" t="s">
        <v>4</v>
      </c>
      <c r="I5" s="71"/>
    </row>
    <row r="6" spans="1:9" x14ac:dyDescent="0.25">
      <c r="A6" s="73"/>
      <c r="B6" s="69"/>
      <c r="C6" s="69"/>
      <c r="D6" s="75"/>
      <c r="E6" s="1" t="s">
        <v>6</v>
      </c>
      <c r="F6" s="8" t="s">
        <v>5</v>
      </c>
      <c r="G6" s="1" t="s">
        <v>6</v>
      </c>
      <c r="H6" s="8" t="s">
        <v>5</v>
      </c>
      <c r="I6" s="71"/>
    </row>
    <row r="7" spans="1:9" x14ac:dyDescent="0.25">
      <c r="A7" s="23"/>
      <c r="B7" s="24" t="s">
        <v>23</v>
      </c>
      <c r="C7" s="25"/>
      <c r="D7" s="34"/>
      <c r="E7" s="25"/>
      <c r="F7" s="26"/>
      <c r="G7" s="25"/>
      <c r="H7" s="26"/>
      <c r="I7" s="27"/>
    </row>
    <row r="8" spans="1:9" ht="38.25" x14ac:dyDescent="0.25">
      <c r="A8" s="49" t="s">
        <v>25</v>
      </c>
      <c r="B8" s="56" t="s">
        <v>43</v>
      </c>
      <c r="C8" s="50" t="s">
        <v>24</v>
      </c>
      <c r="D8" s="55">
        <v>1342</v>
      </c>
      <c r="E8" s="59"/>
      <c r="F8" s="53"/>
      <c r="G8" s="52"/>
      <c r="H8" s="53"/>
      <c r="I8" s="54"/>
    </row>
    <row r="9" spans="1:9" x14ac:dyDescent="0.25">
      <c r="A9" s="28" t="s">
        <v>26</v>
      </c>
      <c r="B9" s="29" t="s">
        <v>44</v>
      </c>
      <c r="C9" s="30" t="s">
        <v>24</v>
      </c>
      <c r="D9" s="35">
        <v>1342</v>
      </c>
      <c r="E9" s="31"/>
      <c r="F9" s="32"/>
      <c r="G9" s="31"/>
      <c r="H9" s="32"/>
      <c r="I9" s="33"/>
    </row>
    <row r="10" spans="1:9" x14ac:dyDescent="0.25">
      <c r="A10" s="38"/>
      <c r="B10" s="44" t="s">
        <v>45</v>
      </c>
      <c r="C10" s="39"/>
      <c r="D10" s="40"/>
      <c r="E10" s="41"/>
      <c r="F10" s="42"/>
      <c r="G10" s="41"/>
      <c r="H10" s="42"/>
      <c r="I10" s="43"/>
    </row>
    <row r="11" spans="1:9" ht="25.5" x14ac:dyDescent="0.25">
      <c r="A11" s="28" t="s">
        <v>27</v>
      </c>
      <c r="B11" s="29" t="s">
        <v>46</v>
      </c>
      <c r="C11" s="30" t="s">
        <v>24</v>
      </c>
      <c r="D11" s="35">
        <v>1342</v>
      </c>
      <c r="E11" s="31"/>
      <c r="F11" s="32"/>
      <c r="G11" s="31"/>
      <c r="H11" s="32"/>
      <c r="I11" s="33"/>
    </row>
    <row r="12" spans="1:9" x14ac:dyDescent="0.25">
      <c r="A12" s="28" t="s">
        <v>28</v>
      </c>
      <c r="B12" s="29" t="s">
        <v>47</v>
      </c>
      <c r="C12" s="30" t="s">
        <v>24</v>
      </c>
      <c r="D12" s="35">
        <v>26.6</v>
      </c>
      <c r="E12" s="60"/>
      <c r="F12" s="32"/>
      <c r="G12" s="31"/>
      <c r="H12" s="32"/>
      <c r="I12" s="33"/>
    </row>
    <row r="13" spans="1:9" x14ac:dyDescent="0.25">
      <c r="A13" s="38"/>
      <c r="B13" s="44" t="s">
        <v>49</v>
      </c>
      <c r="C13" s="39"/>
      <c r="D13" s="40"/>
      <c r="E13" s="41"/>
      <c r="F13" s="42"/>
      <c r="G13" s="41"/>
      <c r="H13" s="42"/>
      <c r="I13" s="43"/>
    </row>
    <row r="14" spans="1:9" x14ac:dyDescent="0.25">
      <c r="A14" s="28" t="s">
        <v>29</v>
      </c>
      <c r="B14" s="29" t="s">
        <v>48</v>
      </c>
      <c r="C14" s="30" t="s">
        <v>24</v>
      </c>
      <c r="D14" s="35">
        <v>248.8</v>
      </c>
      <c r="E14" s="31"/>
      <c r="F14" s="32"/>
      <c r="G14" s="31"/>
      <c r="H14" s="32"/>
      <c r="I14" s="33"/>
    </row>
    <row r="15" spans="1:9" x14ac:dyDescent="0.25">
      <c r="A15" s="38"/>
      <c r="B15" s="44" t="s">
        <v>50</v>
      </c>
      <c r="C15" s="39"/>
      <c r="D15" s="40"/>
      <c r="E15" s="41"/>
      <c r="F15" s="42"/>
      <c r="G15" s="41"/>
      <c r="H15" s="42"/>
      <c r="I15" s="43"/>
    </row>
    <row r="16" spans="1:9" ht="25.5" x14ac:dyDescent="0.25">
      <c r="A16" s="28" t="s">
        <v>30</v>
      </c>
      <c r="B16" s="29" t="s">
        <v>51</v>
      </c>
      <c r="C16" s="30" t="s">
        <v>24</v>
      </c>
      <c r="D16" s="35">
        <v>22.62</v>
      </c>
      <c r="E16" s="31"/>
      <c r="F16" s="32"/>
      <c r="G16" s="31"/>
      <c r="H16" s="32"/>
      <c r="I16" s="33"/>
    </row>
    <row r="17" spans="1:9" x14ac:dyDescent="0.25">
      <c r="A17" s="38"/>
      <c r="B17" s="44" t="s">
        <v>52</v>
      </c>
      <c r="C17" s="57"/>
      <c r="D17" s="58"/>
      <c r="E17" s="41"/>
      <c r="F17" s="42"/>
      <c r="G17" s="41"/>
      <c r="H17" s="42"/>
      <c r="I17" s="43"/>
    </row>
    <row r="18" spans="1:9" x14ac:dyDescent="0.25">
      <c r="A18" s="49"/>
      <c r="B18" s="56" t="s">
        <v>53</v>
      </c>
      <c r="C18" s="50" t="s">
        <v>24</v>
      </c>
      <c r="D18" s="51">
        <v>173.53</v>
      </c>
      <c r="E18" s="52"/>
      <c r="F18" s="53"/>
      <c r="G18" s="52"/>
      <c r="H18" s="53"/>
      <c r="I18" s="54"/>
    </row>
    <row r="19" spans="1:9" x14ac:dyDescent="0.25">
      <c r="A19" s="28"/>
      <c r="B19" s="29"/>
      <c r="C19" s="30"/>
      <c r="D19" s="35"/>
      <c r="E19" s="31"/>
      <c r="F19" s="32"/>
      <c r="G19" s="31"/>
      <c r="H19" s="32"/>
      <c r="I19" s="33"/>
    </row>
    <row r="20" spans="1:9" x14ac:dyDescent="0.25">
      <c r="A20" s="13"/>
      <c r="B20" s="4" t="s">
        <v>8</v>
      </c>
      <c r="C20" s="3"/>
      <c r="D20" s="12"/>
      <c r="E20" s="2"/>
      <c r="F20" s="5"/>
      <c r="G20" s="2"/>
      <c r="H20" s="5"/>
      <c r="I20" s="10"/>
    </row>
    <row r="21" spans="1:9" ht="15.75" thickBot="1" x14ac:dyDescent="0.3">
      <c r="A21" s="14"/>
      <c r="B21" s="6" t="s">
        <v>19</v>
      </c>
      <c r="C21" s="7"/>
      <c r="D21" s="36"/>
      <c r="E21" s="7"/>
      <c r="F21" s="9"/>
      <c r="G21" s="7"/>
      <c r="H21" s="9"/>
      <c r="I21" s="11"/>
    </row>
    <row r="24" spans="1:9" x14ac:dyDescent="0.25">
      <c r="G24" s="62"/>
      <c r="H24" s="62"/>
      <c r="I24" s="62"/>
    </row>
    <row r="25" spans="1:9" x14ac:dyDescent="0.25">
      <c r="B25" s="19" t="s">
        <v>18</v>
      </c>
      <c r="F25" s="20"/>
      <c r="G25" s="20" t="s">
        <v>14</v>
      </c>
      <c r="H25" s="20"/>
      <c r="I25" s="20"/>
    </row>
    <row r="26" spans="1:9" x14ac:dyDescent="0.25">
      <c r="B26" s="17" t="s">
        <v>15</v>
      </c>
      <c r="F26" s="21"/>
      <c r="G26" s="21" t="s">
        <v>15</v>
      </c>
      <c r="H26" s="21"/>
      <c r="I26" s="21"/>
    </row>
    <row r="27" spans="1:9" x14ac:dyDescent="0.25">
      <c r="B27" s="17"/>
      <c r="G27" s="62"/>
      <c r="H27" s="62"/>
      <c r="I27" s="62"/>
    </row>
    <row r="28" spans="1:9" ht="9.75" customHeight="1" x14ac:dyDescent="0.25">
      <c r="B28" s="17"/>
      <c r="G28" s="16"/>
      <c r="H28" s="16"/>
      <c r="I28" s="16"/>
    </row>
    <row r="29" spans="1:9" x14ac:dyDescent="0.25">
      <c r="B29" s="17" t="s">
        <v>20</v>
      </c>
      <c r="G29" s="62" t="s">
        <v>20</v>
      </c>
      <c r="H29" s="62" t="s">
        <v>16</v>
      </c>
      <c r="I29" s="62" t="s">
        <v>16</v>
      </c>
    </row>
    <row r="30" spans="1:9" x14ac:dyDescent="0.25">
      <c r="B30" s="18" t="s">
        <v>21</v>
      </c>
      <c r="G30" s="61" t="s">
        <v>17</v>
      </c>
      <c r="H30" s="61" t="s">
        <v>17</v>
      </c>
      <c r="I30" s="61" t="s">
        <v>17</v>
      </c>
    </row>
    <row r="31" spans="1:9" x14ac:dyDescent="0.25">
      <c r="G31" s="62"/>
      <c r="H31" s="62"/>
      <c r="I31" s="62"/>
    </row>
    <row r="32" spans="1:9" x14ac:dyDescent="0.25">
      <c r="G32" s="62"/>
      <c r="H32" s="62"/>
      <c r="I32" s="62"/>
    </row>
  </sheetData>
  <mergeCells count="16">
    <mergeCell ref="A1:I1"/>
    <mergeCell ref="B2:I2"/>
    <mergeCell ref="C4:C6"/>
    <mergeCell ref="I4:I6"/>
    <mergeCell ref="A4:A6"/>
    <mergeCell ref="D4:D6"/>
    <mergeCell ref="E4:F4"/>
    <mergeCell ref="G4:H4"/>
    <mergeCell ref="B4:B6"/>
    <mergeCell ref="A3:I3"/>
    <mergeCell ref="G30:I30"/>
    <mergeCell ref="G31:I31"/>
    <mergeCell ref="G32:I32"/>
    <mergeCell ref="G24:I24"/>
    <mergeCell ref="G27:I27"/>
    <mergeCell ref="G29:I29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DB3C-308E-41C0-82C2-1254E16EA653}">
  <dimension ref="A1:H6"/>
  <sheetViews>
    <sheetView workbookViewId="0">
      <selection activeCell="E13" sqref="E13"/>
    </sheetView>
  </sheetViews>
  <sheetFormatPr defaultRowHeight="15" x14ac:dyDescent="0.25"/>
  <cols>
    <col min="1" max="1" width="37.140625" customWidth="1"/>
    <col min="8" max="8" width="14.85546875" customWidth="1"/>
  </cols>
  <sheetData>
    <row r="1" spans="1:8" ht="46.5" customHeight="1" x14ac:dyDescent="0.25">
      <c r="A1" s="47" t="s">
        <v>38</v>
      </c>
      <c r="B1" s="47" t="s">
        <v>31</v>
      </c>
      <c r="C1" s="47" t="s">
        <v>32</v>
      </c>
      <c r="D1" s="47" t="s">
        <v>33</v>
      </c>
      <c r="E1" s="47" t="s">
        <v>34</v>
      </c>
      <c r="F1" s="47" t="s">
        <v>35</v>
      </c>
      <c r="G1" s="47" t="s">
        <v>36</v>
      </c>
      <c r="H1" s="47" t="s">
        <v>37</v>
      </c>
    </row>
    <row r="2" spans="1:8" x14ac:dyDescent="0.25">
      <c r="A2" s="48" t="s">
        <v>39</v>
      </c>
      <c r="B2" s="48">
        <v>2.5</v>
      </c>
      <c r="C2" s="48">
        <v>50.97</v>
      </c>
      <c r="D2" s="48">
        <f>C2*B2</f>
        <v>127.425</v>
      </c>
      <c r="E2" s="48">
        <v>1.8</v>
      </c>
      <c r="F2" s="48">
        <v>22</v>
      </c>
      <c r="G2" s="48">
        <f>F2*E2</f>
        <v>39.6</v>
      </c>
      <c r="H2" s="48">
        <f>D2-G2</f>
        <v>87.824999999999989</v>
      </c>
    </row>
    <row r="3" spans="1:8" x14ac:dyDescent="0.25">
      <c r="A3" s="48" t="s">
        <v>40</v>
      </c>
      <c r="B3" s="48">
        <v>2.5</v>
      </c>
      <c r="C3" s="48">
        <v>9.83</v>
      </c>
      <c r="D3" s="48">
        <f t="shared" ref="D3:D5" si="0">C3*B3</f>
        <v>24.574999999999999</v>
      </c>
      <c r="E3" s="48">
        <v>1.8</v>
      </c>
      <c r="F3" s="48">
        <v>3.95</v>
      </c>
      <c r="G3" s="48">
        <f t="shared" ref="G3:G5" si="1">F3*E3</f>
        <v>7.11</v>
      </c>
      <c r="H3" s="48">
        <f t="shared" ref="H3:H5" si="2">D3-G3</f>
        <v>17.465</v>
      </c>
    </row>
    <row r="4" spans="1:8" x14ac:dyDescent="0.25">
      <c r="A4" s="48" t="s">
        <v>41</v>
      </c>
      <c r="B4" s="48">
        <v>3</v>
      </c>
      <c r="C4" s="48">
        <v>44.32</v>
      </c>
      <c r="D4" s="48">
        <f t="shared" si="0"/>
        <v>132.96</v>
      </c>
      <c r="E4" s="48">
        <v>1.8</v>
      </c>
      <c r="F4" s="48">
        <v>19.34</v>
      </c>
      <c r="G4" s="48">
        <f t="shared" si="1"/>
        <v>34.811999999999998</v>
      </c>
      <c r="H4" s="48">
        <f t="shared" si="2"/>
        <v>98.14800000000001</v>
      </c>
    </row>
    <row r="5" spans="1:8" x14ac:dyDescent="0.25">
      <c r="A5" s="48" t="s">
        <v>42</v>
      </c>
      <c r="B5" s="48">
        <v>3</v>
      </c>
      <c r="C5" s="48">
        <v>36.4</v>
      </c>
      <c r="D5" s="48">
        <f t="shared" si="0"/>
        <v>109.19999999999999</v>
      </c>
      <c r="E5" s="48">
        <v>1.8</v>
      </c>
      <c r="F5" s="48">
        <v>36.4</v>
      </c>
      <c r="G5" s="48">
        <f t="shared" si="1"/>
        <v>65.52</v>
      </c>
      <c r="H5" s="48">
        <f t="shared" si="2"/>
        <v>43.679999999999993</v>
      </c>
    </row>
    <row r="6" spans="1:8" x14ac:dyDescent="0.25">
      <c r="H6" s="48">
        <f>SUM(H2:H5)</f>
        <v>247.11799999999999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user</cp:lastModifiedBy>
  <cp:lastPrinted>2019-10-14T09:56:06Z</cp:lastPrinted>
  <dcterms:created xsi:type="dcterms:W3CDTF">2014-02-24T11:08:40Z</dcterms:created>
  <dcterms:modified xsi:type="dcterms:W3CDTF">2024-09-05T08:41:00Z</dcterms:modified>
</cp:coreProperties>
</file>