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A20013F2-1212-48C0-8C28-9BAA535BA77B}" xr6:coauthVersionLast="36" xr6:coauthVersionMax="36" xr10:uidLastSave="{00000000-0000-0000-0000-000000000000}"/>
  <bookViews>
    <workbookView xWindow="0" yWindow="0" windowWidth="23010" windowHeight="8880" activeTab="5" xr2:uid="{00000000-000D-0000-FFFF-FFFF00000000}"/>
  </bookViews>
  <sheets>
    <sheet name="Лиаз(НЕФАЗ) Будни " sheetId="6" r:id="rId1"/>
    <sheet name="Лиаз(НЕФАЗ) Пятница" sheetId="7" r:id="rId2"/>
    <sheet name="Лиаз(НЕФАЗ) Выходные" sheetId="8" r:id="rId3"/>
    <sheet name="Будни ПАЗ" sheetId="9" r:id="rId4"/>
    <sheet name="Пятница ПАЗ" sheetId="10" r:id="rId5"/>
    <sheet name="Выходные ПАЗ" sheetId="11" r:id="rId6"/>
  </sheets>
  <definedNames>
    <definedName name="_xlnm._FilterDatabase" localSheetId="0" hidden="1">'Лиаз(НЕФАЗ) Будни '!$A$1:$H$47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1" l="1"/>
  <c r="H19" i="11"/>
  <c r="H16" i="11"/>
  <c r="H13" i="11"/>
  <c r="H9" i="11"/>
  <c r="H4" i="11"/>
  <c r="H43" i="10" l="1"/>
  <c r="H37" i="10"/>
  <c r="H34" i="10"/>
  <c r="H31" i="10"/>
  <c r="H28" i="10"/>
  <c r="H24" i="10"/>
  <c r="H20" i="10"/>
  <c r="H15" i="10"/>
  <c r="H11" i="10"/>
  <c r="H6" i="10"/>
  <c r="H43" i="9"/>
  <c r="H37" i="9"/>
  <c r="H28" i="9"/>
  <c r="H24" i="9"/>
  <c r="H20" i="9"/>
  <c r="H15" i="9"/>
  <c r="H11" i="9"/>
  <c r="H6" i="9"/>
  <c r="G7" i="8" l="1"/>
  <c r="G153" i="8"/>
  <c r="G144" i="8"/>
  <c r="G136" i="8"/>
  <c r="G135" i="8"/>
  <c r="G134" i="8"/>
  <c r="G133" i="8"/>
  <c r="G131" i="8"/>
  <c r="G120" i="8"/>
  <c r="G112" i="8"/>
  <c r="G103" i="8"/>
  <c r="G95" i="8"/>
  <c r="G87" i="8"/>
  <c r="G86" i="8"/>
  <c r="G85" i="8"/>
  <c r="G76" i="8"/>
  <c r="G68" i="8"/>
  <c r="G61" i="8"/>
  <c r="G60" i="8"/>
  <c r="G59" i="8"/>
  <c r="G56" i="8"/>
  <c r="G55" i="8"/>
  <c r="G53" i="8"/>
  <c r="G48" i="8"/>
  <c r="G35" i="8"/>
  <c r="G34" i="8"/>
  <c r="G33" i="8"/>
  <c r="G32" i="8"/>
  <c r="G25" i="8"/>
  <c r="G13" i="8"/>
  <c r="G18" i="8" s="1"/>
  <c r="G4" i="8"/>
  <c r="G116" i="7"/>
  <c r="G97" i="7"/>
  <c r="G10" i="7"/>
  <c r="G197" i="7"/>
  <c r="G186" i="7"/>
  <c r="G179" i="7"/>
  <c r="G169" i="7"/>
  <c r="G156" i="7"/>
  <c r="G145" i="7"/>
  <c r="G133" i="7"/>
  <c r="G123" i="7"/>
  <c r="G106" i="7"/>
  <c r="G92" i="7"/>
  <c r="G87" i="7"/>
  <c r="G81" i="7"/>
  <c r="G75" i="7"/>
  <c r="G68" i="7"/>
  <c r="G61" i="7"/>
  <c r="G48" i="7"/>
  <c r="G37" i="7"/>
  <c r="G28" i="7"/>
  <c r="G20" i="7"/>
  <c r="G7" i="7"/>
  <c r="G111" i="6"/>
  <c r="G116" i="6"/>
  <c r="G78" i="6"/>
  <c r="G64" i="6"/>
  <c r="G11" i="6"/>
  <c r="G218" i="6"/>
  <c r="G207" i="6"/>
  <c r="G200" i="6"/>
  <c r="G193" i="6"/>
  <c r="G180" i="6"/>
  <c r="G169" i="6"/>
  <c r="G156" i="6"/>
  <c r="G146" i="6"/>
  <c r="G138" i="6"/>
  <c r="G125" i="6"/>
  <c r="G98" i="6"/>
  <c r="G92" i="6"/>
  <c r="G85" i="6"/>
  <c r="G50" i="6"/>
  <c r="G33" i="6"/>
  <c r="G23" i="6"/>
  <c r="G8" i="6"/>
  <c r="G36" i="8" l="1"/>
  <c r="G88" i="8"/>
  <c r="G57" i="8"/>
  <c r="G137" i="8"/>
  <c r="G62" i="8"/>
</calcChain>
</file>

<file path=xl/sharedStrings.xml><?xml version="1.0" encoding="utf-8"?>
<sst xmlns="http://schemas.openxmlformats.org/spreadsheetml/2006/main" count="1621" uniqueCount="409">
  <si>
    <t>ВЫХОД</t>
  </si>
  <si>
    <t>№ рейса п/п</t>
  </si>
  <si>
    <t>остановка начала движения</t>
  </si>
  <si>
    <t>кончная остановка</t>
  </si>
  <si>
    <t>Отправление</t>
  </si>
  <si>
    <t>Прибытие</t>
  </si>
  <si>
    <t>Время работы на маршруте</t>
  </si>
  <si>
    <t>МАРШРУТ движения ПО ОСТАНОВКАМ</t>
  </si>
  <si>
    <t>м-н Рудничный</t>
  </si>
  <si>
    <t>ФПЛ</t>
  </si>
  <si>
    <t>м-н Рудничный - Бульвар Дружбы - Дом книги-Яшма-м-н Горняк-Аптека -МСЧ Л ГОКа -Туббольница (по требованию, -Стоянка- КПП1- Фабричная площадка</t>
  </si>
  <si>
    <t>ФОК</t>
  </si>
  <si>
    <t>РУ</t>
  </si>
  <si>
    <t>Фабричная площадка -КПП1-Туббольница (потребованию)-МСЧ ЛГОКа-Стойлянка - 1000 мелочей - Дом книги - Бульвар Дружбы - м-н Рудничный - Соковое (по требованию) -ОЗММ (потребованию, - Ст. Стойленская (по требованию, - Рудоуправление - Автоцех СГОКа</t>
  </si>
  <si>
    <t>РУ(АТЦ)</t>
  </si>
  <si>
    <t>карьер (белаз)</t>
  </si>
  <si>
    <t>АБК АТЦ - карьер, база БелАзистов</t>
  </si>
  <si>
    <t>АТЦ</t>
  </si>
  <si>
    <t>карьер, база БелАзистов - АБК АТЦ</t>
  </si>
  <si>
    <t>РУ (АТЦ)</t>
  </si>
  <si>
    <t>ЦСП</t>
  </si>
  <si>
    <t>ЦСП-РУ (ШАТТЛ РУ)</t>
  </si>
  <si>
    <t>МСЧ</t>
  </si>
  <si>
    <t>Автоцех СГОКа - Рудоуправление - Ст. Стойленская (по требованию) - Зуек (по требованию) - ОЗММ (по требованию) - Соковое (по требованию) -м-к Рудничный - Бульвар Дружбы - Дом книги-Яшма-м-н Горняк-Аптека-МСЧ ЛГОКа</t>
  </si>
  <si>
    <t>ДОП1</t>
  </si>
  <si>
    <t>ФПЛ (ФОК,</t>
  </si>
  <si>
    <t>м-н Рудничный-Бульвар Дружбы - Дом книги-Яшма-м-н Горняк-Аптека - МСЧ ЛГОКа -Туббольница (по требованию) - Стоянка -КПП1-Фабричная площадка - ФОК</t>
  </si>
  <si>
    <t>ФОК (ФПЛ,</t>
  </si>
  <si>
    <t>ФОК - Фабричная площадка- КПП1 -Туббольница (по требованию) - МСЧ ЛГОКа - Стойлянка - ЮОО мелочей - Дом книги - Бульвар Дружбы - м-н Рудничный - Соковое (по требованию) - ОЗММ (по требованию) - Ст. Стойленская (по требованию) -</t>
  </si>
  <si>
    <t>Рудоуправление - Автоцех СГОКа</t>
  </si>
  <si>
    <t>ст. Александровка</t>
  </si>
  <si>
    <t>Рудоуправление - ст. Александровка</t>
  </si>
  <si>
    <t>ст. Александровка - Рудоуправление</t>
  </si>
  <si>
    <t>УРМО</t>
  </si>
  <si>
    <t>СТОЛОВАЯ</t>
  </si>
  <si>
    <t>УРМО-СТОЛОВАЯ-УРМО ( ШАТТЛ РУ)</t>
  </si>
  <si>
    <t>ОФ</t>
  </si>
  <si>
    <t>Автоцех СГОКа - Рудоуправление - Ст. Стойленская (по требованию) - Зуек (по требованию) - ОЗММ (по требованию) - Соковое (по требованию) -м-к Рудничный - Бульвар Дружбы - Дом книги-Яшма-м-н Горняк-Аптека-МСЧ ЛГОКа-Туббольница (по требованию) - КПП1- Фабричная площадка</t>
  </si>
  <si>
    <t>Фабричная площадка -КПП1-Туббольница (по требованию)-МСЧ ЛГОКа — Стойлянка - 1000 мелочей - Дом книги - Бульвар Дружбы - м-н Рудничный - Соковое (по требованию)</t>
  </si>
  <si>
    <t>- ОЗММ (по требованию) - Ст. Стойленская (по требованию, - Рудоуправление - Автоцех СГОКа</t>
  </si>
  <si>
    <t>ФПЛ (ФОК)</t>
  </si>
  <si>
    <t>Рудоуправление - Ст. Стойленская (по требованию, - Зуек (по требованию) —ОЗММ (по</t>
  </si>
  <si>
    <t>требованию, - Соковое (по требованию) - м-н Рудничный - Бульвар Дружбы - Дом книги - Яшма - м-н Горняк-Аптека - МСЧ ЛГОКа - Туббольница (по требованию) -Стоянка - КПП1- Фабричная площадка - ФОК</t>
  </si>
  <si>
    <t>ФОК - Фабричная площадка-КПП1-Туббольница (по требованию) - МСЧ ЛГОКа - Стойлянка -1000 мелочей-Дом книги - Бульвар Дружбы - м-н Рудничный - Соковое (по требованию) - ОЗММ (по требованию) - Ст. Стойленская (по требованию) -</t>
  </si>
  <si>
    <t xml:space="preserve">РУ </t>
  </si>
  <si>
    <t>ЦРГО</t>
  </si>
  <si>
    <t>РУ-ЦРГО / УРМО (ШАТТЛ РУ)</t>
  </si>
  <si>
    <t>ТЦ Славянка</t>
  </si>
  <si>
    <t>Автоцех СГОКа - Рудоуправление - Ст. Стойленская (по требованию) - Зуек (по требованию)-ОЗММ (по требованию) - Соковое (по требованию,-м-н Рудничный- Бульвар Дружбы - Дом книги - Яшма - м-н Горняк-Детский мир - Ленина —Мелькомбинат</t>
  </si>
  <si>
    <t>ШАТТЛ</t>
  </si>
  <si>
    <t>КПП1-ОФ-ФОК-ОФ-КПП1</t>
  </si>
  <si>
    <t>УКСиР</t>
  </si>
  <si>
    <t>УКСиР - Фабричная площадка</t>
  </si>
  <si>
    <t>Фабричная площадка - КПП1-Туббольница (по требованию, - МСЧ ЛГОКа — Стойлянка - 1000 мелочей - Дом книги - Бульвар Дружбы - м-н Рудничный - Соковое (по требованию) -ОЗММ (потребованию) - Ст. Стойленская (потребованию,- Рудоуправление - Автоцех СГОКа</t>
  </si>
  <si>
    <t>МСЧ ЛГОКа - Стойлянка - 1000 мелочей - Дом книги - Бульвар Дружбы - м-н Рудничный - Соковое (по требованию) - ОЗММ (по требованию) -Сг. Стойленская (по требованию) - Рудоуправление - Автоцех СГОКа</t>
  </si>
  <si>
    <t>Маршрут</t>
  </si>
  <si>
    <t>МАРШРУТ ДВИЖЕНИЯ ПО ОСТАНОВКАМ</t>
  </si>
  <si>
    <t>Автоцех СГОКа - Рудоуправление - Ст. Стойленская (по требованию) - Зуек (по</t>
  </si>
  <si>
    <t>требованию)-ОЗММ (по требованию)-Соковое (по требованию,-м-н Рудничный - Бульвар Дружбы - Дом книги - Яшма - м-н Горняк - Аптека - МСЧ ЛГОКа - Туббольница (по требованию) - Стоянка - КПП1- Фабричная площадка</t>
  </si>
  <si>
    <t>м-н Рудничный - Бульвар Дружбы - Дом книги -Яшма -м-н Горняк-Аптека - МСЧ ЛГОКа -Туббольница (потребованию) -Стоянка - КПП1-Фабричная площадка</t>
  </si>
  <si>
    <t>Фабричная площадка - КПП1-Туббольница (по требованию) - МСЧ ЛГОКа - Стойлянка -</t>
  </si>
  <si>
    <t>1000 мелочей - Дом книги - Бульвар Дружбы - м-н Рудничный -Соковое (по требованию)</t>
  </si>
  <si>
    <t>- ОЗММ (по требованию) - Ст. Стойленская (по требованию) - Рудоуправление - Автоцех СГОКа</t>
  </si>
  <si>
    <t>ТЦ Славянка - Макаренко - пр. А. Угарова - Юбилейная - Дом связи - школа № 30 - хлебный киоск - м-н Королева - КИС - Фестивальная - Клуб Невского - Жукова - Конева - ТЦ Боше - Маслозавод - ГАТП - Мебельная - Пьтичье молоко - Детский мир - 1000 мелочей - Дом книги - Бульвар Дружбы - Рудничный - Соковое (по требованию) - ОЗММ (по требованию}- Ст. Стойленская (по требованию)- Рудоуправление - Автоцех СГОКа</t>
  </si>
  <si>
    <t>требованию) - ОЗММ (по требованию) - Соковое (по требованию) - м-н Рудничный - Бульвар Дружбы - Дом книги - Яшма - м-н Горняк-Аптека - МСЧ ЛГОКа - Туббольница (по требованию) - КПП1- Фабричная площадка</t>
  </si>
  <si>
    <t>Фабричная площадка-КПП1 -Туббольница (по требованию)-МСЧ ЛГОКа-Стойлянка - 1000 мелочей - Дом книги - Бульвар Дружбы - м-н Рудничный - Соковое (по требованию) -ОЗММ (потребованию) - Ст. Стойленская (по требованию) - Рудоуправление - Автоцех СГОКа</t>
  </si>
  <si>
    <t xml:space="preserve">требованию, - Соковое (по требованию) - м-н Рудничный - Бульвар Дружбы - Дом книги - Яшма - м-н Горняк-Аптека - МСЧ ЛГОКа - </t>
  </si>
  <si>
    <t>МСЧ ЛГОКа - Стойлянка -1000 мелочей - Дом книги - Бульвар Дружбы - м-н Рудничный -</t>
  </si>
  <si>
    <t>Соковое (по требованию) - ОЗММ (по требованию) - Ст. Стойленская (по требованию) - Рудоуправление - Автоцех СГОКа</t>
  </si>
  <si>
    <t>ФПЛ(ФОК)</t>
  </si>
  <si>
    <t>Автоцех СГОКа - Рудоуправление - Ст. Стойленская (по требованию) - Зуек (по требованию, - ОЗММ (по требованию) - Соковое (по требованию, - м-н Рудничный - Бульвар Дружбы - Дом книги - Яшма - м-н Горняк - Аптека - МСЧ ЛГОКа -Туббольница (потребованию)-Стоянка - КПП1- Фабричная площадка - ФОК</t>
  </si>
  <si>
    <t>(ФОК)ФПЛ</t>
  </si>
  <si>
    <t>ФОК - Фабричная площадка- КПП1 -Туббольница (по требованию, - МСЧ ЛГОКа -</t>
  </si>
  <si>
    <t>Стойлянка -1000 мелочей-Дом книги-Бульвар Дружбы-м-н Рудничный - Соковое (по требованию)-ОЗММ (по требованию) - Ст. Стойленская (по требованию)- Рудоуправление - Автоцех СГОКа</t>
  </si>
  <si>
    <t>Автоцех СГОКа - Рудоуправление - Ст. Стойленская (по требованию) - Зуек (по требованию,-ОЗММ (потребованию)-Соковое (по требованию)-м-н Рудничный- Бульвар Дружбы - Дом книги - Яшма-м-н Горняк-Аптека-МСЧ ЛГОКа-</t>
  </si>
  <si>
    <t>ТЦ Славянка - Макаренко - пр. А. Угарова-Дом связи-школа № 30-Хлебный киоск-м-н Королева - КИС - фестивальная - Клуб Невского - мкр. Жукова-мкр. Конева-ТЦ Боше- Маслозавод - ГАТП - Мебельная - Птичье молоко - Детский мир - Аптека - МСЧ ЛГОКа - Тубболльница (по требованию) - КПП1- Фабричная площадка</t>
  </si>
  <si>
    <t>Фабричная площадка- КПП1-СНТ Отдых-Казацкий лог - Туббольница (по требованию) - МСЧ ЛГОКа - Стойлянка -1000 мелочей - Дом книги - Бульвар Дружбы - м-н Рудничный - Соковое (по требованию, - ОЗММ (по требованию) - Сг. Стойленская (по требованию) - Рудоуправление-Автоцех СГОКа</t>
  </si>
  <si>
    <t>Автоцех СГОКа - Рудоуправление - Ст. Стойленская (по требованию, - Зуек (по</t>
  </si>
  <si>
    <t>требованию, - ОЗММ (по требованию) - Соковое (по требованию,-м-к Рудничный - Бульвар Дружбы - Дом книги - Яшма - м-н Горняк-Аптека - МСЧ ЛГОКа - Туббольница (по требованию) - КПП1 - Фабричная площадка</t>
  </si>
  <si>
    <t>ФЛЛ</t>
  </si>
  <si>
    <t>Фабричная площадка- КПП1-Туббольница (потребованию, -МСЧ ЛГОКа-Стойлянка - 1000 мелочей - Дом книги - Бульвар Дружбы - м-н Рудничный - Соковое (по требованию,</t>
  </si>
  <si>
    <t>требованию,-ОЗММ (по требованию, - Соковое (потребованию) - м-н Рудничный - Бульвар Дружбы - Дом книги - Яшма-м-н Горняк-Аптека-МСЧ ЛГОКа-Туббольница (по требованию) -Стоянка -КПП1- Фабричная площадка</t>
  </si>
  <si>
    <t>СклМет</t>
  </si>
  <si>
    <t>Фабричная площадка - ФОК - склад Металла</t>
  </si>
  <si>
    <t>склад Металла - ФОК</t>
  </si>
  <si>
    <t>ФОК (ФЛЛ)</t>
  </si>
  <si>
    <t>ФОК - Фабричная площадка- КПП1 - Туббольница (по требованию) - 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</t>
  </si>
  <si>
    <t>ФПЛ (СклМет)</t>
  </si>
  <si>
    <t>Автоцех СГОКа - Рудоуправление - Ст. Стойленская (по требованию) - Зуек (по требованию) - ОЗММ (по требованию)-Соковое (потребованию) - м-н Рудничный - Бульвар Дружбы - Дом книги - Яшма - м-н Горняк-Аптека - МСЧ ЛГОКа - Туббольница (по требованию) - КП П1- Фабричная площадка - склад Металла</t>
  </si>
  <si>
    <t>(ФПЛ)</t>
  </si>
  <si>
    <t>ФОК - Фабричная площадка - КПП1- Туббольница (по требованию) - МСЧ ЛГОКа - Стойлянка -1000 мелочей - Дом книги - Бульвар Дружбы - м-н Рудничный - Соковое (по требованию)-ОЗММ (потребованию)-Ст. Стойленская (потребованию)-</t>
  </si>
  <si>
    <t>ГОРНЯК</t>
  </si>
  <si>
    <t>ЦЖДТ</t>
  </si>
  <si>
    <t>ТЦ Славянка - Макаренко - пр. А. Угарова - Дом связи - школа № 30 - Хлебный киоск - м-н Королева - КИС - Фестивальная - Клуб Невского - мкр. Жукова - мкр. Конева - ТЦ Боше - Маслозавод - ГАТП - Мебельная - Птичье молоко - Детский мир - Аптека - МСЧ ЛГОКа - Тубболльница (по требованию) - КПП1-Фабричная площадка</t>
  </si>
  <si>
    <t>Фабричная площадка - склад СпецОдежды - УКСиР</t>
  </si>
  <si>
    <t>Фабричная площадка - КПП1-Туббольница (по требованию, - МСЧ ЛГОКа - Стойлянка - 1000 мелочей - Дом книги - Бульвар Дружбы - м-н Рудничный - Соковое (по требованию) -ОЗММ (по требованию) - Ст. Стойленская (потребованию) - Рудоуправление - Автоцех СГОКа</t>
  </si>
  <si>
    <t>ФОК (ФПЛ)</t>
  </si>
  <si>
    <t>ТЦ Славянка - Макаренко - пр. А. Угарова - Дом связи - школа № 30- Хлебный киоск - м-н Королева-КИС-Фестивальная - Клуб Невского - мкр. Жукова-мкр. Конева -ТЦ Боше - Маслозавод- ГАТП - Мебельная - Птичье молоко - Детский мир -Аптека - МСЧ ЛГОКа - Тубболльница (по требованию) - КПП1 - Фабричная площадка -ФОК</t>
  </si>
  <si>
    <t>ФПЛ {ФОК)</t>
  </si>
  <si>
    <t>ФОК - Фабричная площадка - КПП1-Туббольница (по требованию) - МСЧ ЛГОКа - Стойлянка -1000 мелочей - Дом книги - Бульвар Дружбы - м-н Рудничный - Соковое (по требованию,-ОЗММ (потребованию)-Ст.Стойленская (по требованию,-</t>
  </si>
  <si>
    <t>Автоцех СГОКа - Рудоуправление - Ст. Стойленская (по требованию) - Зуек (по требованию) - ОЗММ (потребованию,-Соковое (потребованию) - м-н Рудничный - Бульвар Дружбы - Дом книги - Яшма - м-н Горняк-Аптека - МСЧ ЛГОКа -Туббольница (по требованию, - Казацкий лог - СНТ Одых-КПП1 Фабричная площадка</t>
  </si>
  <si>
    <t>Фабричная площадка -КПП1-Туббольница (по требованию) - МСЧ ЛГОКа - Стойлянка - 1000 мелочей - Дом книги - Бульвар Дружбы - м-н Рудничный - Соковое (п о требованию, -ОЗММ (потребованию)-Ст. Стойленская (потребованию)-Рудоуправление-Автоцех СГОКа</t>
  </si>
  <si>
    <t>ТЦ Славянка - Макаренко - пр. А. Угарова - Дом связи - школа № 30-Хлебный киоск - м-н Королева - КИС - Фестивальная - Клуб Не вского - мкр. Жукова - мкр. Конева - ТЦ Боше - Маслозавод-ГАТП-Мебельная - Птичье молоко - Детский мир - Аптека - МСЧ ЛГОКа- Тубболльница (по требованию) -КПП1- Фабричная площадка -ФОК</t>
  </si>
  <si>
    <t>УзелСгущен</t>
  </si>
  <si>
    <t>Фабричная площадка - АБК ЦХХ - Узел Сгущения</t>
  </si>
  <si>
    <t>Узел Сгущения - АБК ЦХХ - Фабричная площадка</t>
  </si>
  <si>
    <t>Фабричная площадка -КПП1-Туббольница (по требованию) -МСЧ ЛГОКа —Стойлянка - 1000 мелочей - Дом книги - Бульвар Дружбы - м-н Рудничный - Соковое (по требованию) -ОЗММ (по требованию) - Ст. Стойленская (по требованию)-Рудоуправление-Автоцех СГОКа</t>
  </si>
  <si>
    <t>ТЦ Славянка - Макаренко-пр. А. Угарова - Дом связи-школа № 30-Хлебный киоск - м-н Королева - КИС - Фестивальная - Клуб Невского - мкр. Жукова - мкр. Конева - ТЦ Боше - Маслозавод-ГАТП-Мебельная - Птичье молоко-Детский мир-Аптека - МСЧ ЛГОКа- Тубболльница (по требованию) -КПП1- Фабричная площадка - ФОК</t>
  </si>
  <si>
    <t>УКСиР - Фабричная площадка - ФОК</t>
  </si>
  <si>
    <t>ФОК - Фабричная площадка -КПП1-Туббольница (по требованию)-МСЧ Л ГОКа- Стойлянка -1000 мелочей - Дом книги - Бульвар Дружбы - м-н Рудничный - Соковое (по требованию)-ОЗММ (потребованию,-Ст.Стойленская (потребованию)-</t>
  </si>
  <si>
    <t>ТЦ Славянка - Макаренко-пр. А. Угарова - Дом связи-школа № 30-Хлебный киоск - м-н Королева - КИС - Фестивальная - Клуб Невского - мкр. Жукова - мкр. Конева - ТЦ Боше - Маслозавод-ГАТП-Мебельная - Птичье молоко-Детский мир-Аптека - МСЧ ЛГОКа- Тубболльница (по требованию) -КПП1- Фабричная площадка</t>
  </si>
  <si>
    <t>АПТЕКА</t>
  </si>
  <si>
    <t>СТОЯНКА КПП№1</t>
  </si>
  <si>
    <t>ФПЛ-ФОК</t>
  </si>
  <si>
    <t>ТЦ СЛАВЯНКА</t>
  </si>
  <si>
    <t>АБК ЦЖДТ - Парковый микрорайон - магазин Околица - м-н Лебединец - Бульвар Дружбы - Дом книги-Яшма-м-н Горняк - Детский мир - Ленина - Мелькомбинат - ГАТП - Пушкарская школа - Маслозавод-ТРЦ Боше - м-н Конева - Молодежный проспект м-н Жукова - Клуб Невского - микрорайон Космос - микрорайон Дубрава 1 - хлебный киоск - школа №30-микрорайон Солнечный-Дом Связи - проспект А. Угарова - Макаренко -р- к Юбилейный -ТЦ Славянка</t>
  </si>
  <si>
    <t>м-н Горняк</t>
  </si>
  <si>
    <t>цждт</t>
  </si>
  <si>
    <t>1000 мелочей - Дом книги - Бульвар Дружбы - м-н Рудничный - м-н Лебединец - м-н Суденческий - магазин Околица - Парковый микрорайон - АБК ЦЖДТ</t>
  </si>
  <si>
    <t>ЦемЗавод</t>
  </si>
  <si>
    <t>ЦемЗавод-АБК ЦЖДТ (корректируем на стоянка СГОК)</t>
  </si>
  <si>
    <t>ст. Ямская</t>
  </si>
  <si>
    <t>АБК ЦЖДТ - ККД - ст. Ямская</t>
  </si>
  <si>
    <t>Ст. Ямская - ККД - Туббольница (по требованию, - МСЧ ЛГОКа - Стойлянка -1000 мелочей -Дом книги - Бульвар Дружбы - м-н Рудничный - Соковое (по требованию, -ОЗММ (по требованию) - Ст. Стойленская (по требованию, - Рудоуправление - Автоцех СГОКа</t>
  </si>
  <si>
    <t>Фабричная площадка -КПП1-Туббольница (по требованию) - МСЧ ЛГОКа - Стойлянка - Детский мир - Ленина - Мелькомбинат-ГАТП-Пушкарская школа - Маслозавод-ТРЦ Боше - м-к Конева - Молодежный проспект м-н Жукова - Клуб Невского - микрорайон Космос-микрорайон Дубрава 1-Хлебный киоск-школа № 30-микрорайон Солнечный -Дом Связи - проспект А. Угарова - Макаренко - p-к Юбилейный - ТЦ Славянка</t>
  </si>
  <si>
    <t>м-н РУДНИЧНЫЙ</t>
  </si>
  <si>
    <t>ФП</t>
  </si>
  <si>
    <t>1000 мелочей - Дом книги - Бульвар Дружбы - м-н Рудничный - м-н Лебединец - м-н</t>
  </si>
  <si>
    <t>Суденческий - магазин Околица - Парковый микрорайон - АБК ЦЖДТ</t>
  </si>
  <si>
    <t>АБК ЦЖДТ - ст. Александровка</t>
  </si>
  <si>
    <t>ст. Александровка - АБК ЦЖДТ</t>
  </si>
  <si>
    <t>Автоцех СГОКа - Рудоуправление - Ст. Стойленская (по требованию, - Зуек (по требованию, - ОЗММ (по требованию) - Соковое (по требованию, - м-н Рудничный - Бульвар Дружбы - Дом книги - Яшма - м-н Горняк-Аптека - МСЧ ЛГОКа -Туббольница (потребованию) - КПП1-Фабричная площадка</t>
  </si>
  <si>
    <t>СклСпец</t>
  </si>
  <si>
    <t>Фабрична пллощадка - склад Спецодежды</t>
  </si>
  <si>
    <t>Склад Спецодежды - Фабричная площадка</t>
  </si>
  <si>
    <t>ФОК/ФПЛ</t>
  </si>
  <si>
    <t>Фабричная площадка-КПП 1-Туббольница (по требованию) - МСЧ ЛГОКа - Стойлянка - 1000 мелочей - Дом книги - Бульвар Дружбы - м-н Рудничный - Соковое (по требованию) -ОЗММ (по требованию, - Ст. Стойленская (по требованию, - Рудоуправление - Автоцех СГОКа</t>
  </si>
  <si>
    <t>Мкр РУДНИЧНЫЙ</t>
  </si>
  <si>
    <t>ст. Квацитная</t>
  </si>
  <si>
    <t>АБК ЦЖДТ - ст. Кварцитная</t>
  </si>
  <si>
    <t>ДШ</t>
  </si>
  <si>
    <t>1000 мелочей - Дом книги - Бульвар Дружбы - м-н Рудничный - Дренажная шахта</t>
  </si>
  <si>
    <t>м-н Горняк-РУ</t>
  </si>
  <si>
    <t>Дренажная Шахта - м-н Рудничный - Бульвар Дружбы - Дом книги -1000 мелочей</t>
  </si>
  <si>
    <t>МКР ЖУКОВА</t>
  </si>
  <si>
    <t>АБК ЦЖДТ - Парковый микрорайон - магазин Околица - м-н Лебединец - БульварДружбы - Дом книги - Яшма - м-н Горняк-Детский мир - Ленина - Мелькомбинат - ГАТП - Пушкарская школа - Маслозавод- гараж РАЙПО - Сад Пенсионеров - м-н Жукова - Молодежная - Строительная - проспект Алексея Угарова - Дом Связи - Школа №30 - Хлебный киоск - микрорайон Королева - КИС - Фестивальная - Клуб Невского</t>
  </si>
  <si>
    <t>ГУБКИН</t>
  </si>
  <si>
    <t>Школа №11 - ТЦ Атриум - улица Королева - Детская Больница - ТЦ Линия - Гимназия №6 - Магазин - Институт - Центральный рынок - площадь Скворцова - Пруд - Междугородная автостанция Губкин - По требованию - КМАрудоремонт- База - ТЦ Стройка - Общежитие - Народная улица - Баня - АТУ ЛГОКа - Рудоуправление -КПП1- Фабричная площадка</t>
  </si>
  <si>
    <t>м-н Рудничный - Бульвар Дружбы - Дом книги - Яшма - м-н Горняк - Аптека - МСЧ ЛГОКа -Туббольница (потребованию) -КПП1- Фабричная площадка</t>
  </si>
  <si>
    <t>АБК ЦЖДТ - Фабричная Площадка</t>
  </si>
  <si>
    <t>ФОК/ (ФПЛ)</t>
  </si>
  <si>
    <t>ФОК-ФПЛ-ЦЖДТ</t>
  </si>
  <si>
    <t>ФПЛ/ФОК</t>
  </si>
  <si>
    <t>Автоцех СГОКа - Рудоуправление - Ст. Стойленская (по требованию, - Зуек (по требованию, - ОЗММ (по требованию) - Соковое (по требованию, - м-н Рудничный - Бульвар Дружбы - Дом книги - Яшма - м-н Горняк-Аптека - МСЧ ЛГОКа -Туббольница (потребованию) - КПП1-Фабричная площадка-ФОК</t>
  </si>
  <si>
    <t>ФОК-Фабричная площадка-КПП 1-Туббольница (по требованию) - МСЧ ЛГОКа - Стойлянка - 1000 мелочей - Дом книги - Бульвар Дружбы - м-н Рудничный - Соковое (по требованию) -ОЗММ (по требованию, - Ст. Стойленская (по требованию, - Рудоуправление - Автоцех СГОКа</t>
  </si>
  <si>
    <t>м-н Жукова</t>
  </si>
  <si>
    <t>требованию) - ОЗММ (по требованию) - Соковое (по требованию) - м-к Рудничный - Бульвар Дружбы - Дом книги - Яшма - м-н Горняк - Детский мир - Ленина - Мелькомбинат - ГАТП - Пушкарская школа-Маслозавод-гараж РАЙПО-Сад Пенсионеров-м-н Жукова - Молодежная - Строительная - проспект Алексея Угарова - Дом Связи - Школа №30 - Хлебный киоск - микрорайон Королева - КИС - Фестивальная - Клуб Невского</t>
  </si>
  <si>
    <t>м-н Рудничный - Бульвар Дружбы - Дом книги - Яшма-м-н Горняк-Аптека - МСЧ ЛГОКа -Туббольница (по требованию) -КПП1- Фабричная площадка - ФОК</t>
  </si>
  <si>
    <t>ФОК - Фабричная площадка</t>
  </si>
  <si>
    <t>Фабричная площадка - Узел сгущения</t>
  </si>
  <si>
    <t>Узел сгущения - ФОК</t>
  </si>
  <si>
    <t>ФОК - Фабричная площадка-КПП1 -Туббольница (по требованию) - 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</t>
  </si>
  <si>
    <t>Автоцех СГОКа - Рудоуправление - Ст. Стойленская (по требованию) - Зуек (по требованию) - ОЗММ (по требованию) - Соковое (по требованию) - м-н Рудничный- Бульвар Дружбы - Дом книги - Яшма - м-н Горняк-Аптека - МСЧ ЛГОКа -Туббольница (по требованию, - КПП1-Фабричная площадка</t>
  </si>
  <si>
    <t>ФАБРИЧНАЯ ПЛ-КА-ДШ</t>
  </si>
  <si>
    <t>Хмелева</t>
  </si>
  <si>
    <t>Автоцех СГОКа - Рудоуправление - Ст. Стойленская (по требованию) - Зуек (по требованию,-ОЗММ (по требованию,-Соковое (по требованию,-м-н Рудничный- Бульвар Дружбы - Дом книги-Яшма-м-н Горняк-Аптека - МСЧ ЛГОКа-Туббольница (по требованию)-КПП1 - Фабричная площадка</t>
  </si>
  <si>
    <t>Фабричная площадка -КПП1-Туббольница (по требованию) - МСЧ ЛГОКа - Стойлянка - 1000 мелочей - Дом книги - Бульвар Дружбы - м-н Рудничный - Соковое (по требованию)</t>
  </si>
  <si>
    <t>20::35</t>
  </si>
  <si>
    <t>Автоцех СГОКа - Рудоуправление - Ст. Стойленская (по требованию) - Зуек (по требованию)-ОЗММ (по требованию) - Соковое (по требованию,-м-н Рудничный- Бульвар Дружбы - Дом книги - Яшма - м-н Горняк - Детский мир - Ленина - Мелькомбинат -ГАТП-Пушкарская школа-Маслозавод-ТРЦ Боше-м-н Конева - Молодежный проспект м-н Жукова - Клуб Невского - микрорайон Космос - микрорайон Дубрава 1 - хлебный киоск- школа № 30-микрорайон Солнечный -Дом Связи -проспект А. Угарова - Макаренко - p-к юбилейный - ТЦ Славянка</t>
  </si>
  <si>
    <t>ТЦ Славянка - Макаренко - пр. А. Угарова - Дом связи - школа № 30 - Хлебный киоск - м-н Королева - КИС - Фестивальная - Клуб Невского - мкр. Жукова - мкр. Конева - ТЦ Боше - Маслозавод-ГАТП - Мебельная - Птичье молоко - Детский мир - Аптека - МСЧ ЛГОКа - Тубболльница (по требованию, -КПП1- Фабричная площадка</t>
  </si>
  <si>
    <t>СтудМатросова</t>
  </si>
  <si>
    <t>Фабричная площадка -КПП1-Туббольница (по требованию) - Парковый микрорайон - магазин Околица - м-н Лебединец- м-н Весенний - МСЦ СГОКа - Промагро - м-н</t>
  </si>
  <si>
    <t>Набережный - школа №21 - школа №14 - м-н Звёздный - Детский мир -1000 мелочей - Дом книги - Бульвар Дружбы - Рудничный - Соковое (по требованию) — ОЗММ (по требованию,-Ст. Стойленская (по требованию)- Рудоуправление - Автоцех СГОКа</t>
  </si>
  <si>
    <t>МСЧ ЛГОКа -Стойлянка -1000 мелочей - Дом книги - Бульвар Дружбы -м-н Рудничный - Соковое (потребованию, - ОЗММ (потребованию, - Ст. Стойленская (по требованию, - Рудоуправление - Автоцех СГОКа</t>
  </si>
  <si>
    <t>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— Яшма-м-н Горняк-Аптека - МСЧ ЛГОКа - Туббольница (по требованию) -КПП1- Фабричная площадка</t>
  </si>
  <si>
    <t>Фабричная площадка - КПП1 -Туббольница (по требованию) - МСЧ ЛГОКа — Стойлянка - 1000 мелочей - Дом книги - Бульвар Дружбы - м-н Рудничный - Соковое (по требованию)</t>
  </si>
  <si>
    <t>Автоцех СГОКа-Рудоуправление - Ст. Стойленская (по требованию) - Зуек (по требованию) -ОЗММ (потребованию) - Соковое (по требованию) - м-н Рудничный - Бульвар Дружбы - Дом книги - Яшма -м-к Горняк - Аптека - МСЧ ЛГОКа</t>
  </si>
  <si>
    <t>требованию) - ОЗММ (по требованию) - Соковое (по требованию) - м-н Рудничный - БульварДружбы -Дом книги-Яшма-м-н Горняк - Детский мир-Ленина — Мелькомбинат</t>
  </si>
  <si>
    <t>Рудничный</t>
  </si>
  <si>
    <t>м-н Рудничный - Бульвар Дружбы - Дом книги - Яшма - м-н Горняк-Аптека - МСЧ ЛГОКа -Туббольница (по требованию) -КПП1- Фабричная площадка</t>
  </si>
  <si>
    <t>Фабричная площадка-КПП1 -Туббольница (потребованию) - МСЧ ЛГОКа - Стойлянка - Детский мир - Ленина - Мелькомбинат - ГАТП - Пушкарская школа - Маслозавод - ТРЦ Боше - м-н Конева - Молодежный проспект м-н Жукова - Клуб Невского - микрорайон Космос - микрорайон Дубрава 1 - хлебный киоск - школа № 30 - микрорайон Солнечный -Дом Связи - проспект А. Угарова - Макаренко - p-к юбилейный - ТЦ Славянка</t>
  </si>
  <si>
    <t>ЦЖДТ3/2</t>
  </si>
  <si>
    <t>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— Яшма - м-н Горняк-Аптека - МСЧ ЛГОКа -Туббольница (по требованию) -КПП1- Фабричная площадка - ФОК</t>
  </si>
  <si>
    <t>ФОК - АБК ЦЖДТ</t>
  </si>
  <si>
    <t>СТ КВАРЦИТНАЯ</t>
  </si>
  <si>
    <t>Станция Кварцитная-1 перегрузка-Участок перегрузов - Рудоуправление - Ст. Стойленская (по требованию) - Зуек (по требованию) - ОЗММ (по требованию) - Соковое (по требованию) - м-н Рудничный - БульварДружбы -Дом книги-Яшма-м-н Горняк - Детский мир-Ленина — Мелькомбинат</t>
  </si>
  <si>
    <t>Автоцех СГОКа - Рудоуправление - Ст. Стойленская (по требованию, - Зуек (по требованию) - ОЗММ (по требованию) - Соковое (по требованию, - м-н Рудничный - БульварДружбы - Дом книги-Яшма-м-н Горняк-Аптека - МСЧ ЛГОКа</t>
  </si>
  <si>
    <t>1000 мелочей - Дом книги - БульварДружбы - м-н Рудничный - м-н Лебединец - м-н Суденческий - магазин Околица - Парковый микрорайон - АБК ЦЖДТ</t>
  </si>
  <si>
    <t>АБК ЦЖДТ - Парковый микрорайон - магазин Околица - м-н Лебединец - Бульвар Дружбы - Дом книги - Яшма - м-н Горняк - Детский мир - Ленина - Мелькомбинат - ГАТП - Пушкарская школа - Маслозавод-ТРЦ Боше - м-н Конева - Молодежный проспект м-н Жукова - Клуб Невского - микрорайон Космос - микрорайон Дубрава 1 - хлебный киоск - школа Ns 30 - микрорайон Солнечный - Дом Связи - проспект А. Угарова - Макаренко -р- к юбилейный -ТЦ Славянка</t>
  </si>
  <si>
    <t>ГУБКИН/2</t>
  </si>
  <si>
    <t>ЦЖДТ-ФП</t>
  </si>
  <si>
    <t>Фабричная площадка -КПП1- Рудоуправление - АТУ ЛГОКа - Общежитие - Народная улица - Баня - ТЦ Стройка - База - КМАрудоремонт - По требованию - Междугородная автостанция Губкин - Пруд - Центральный рынок - Институт - Магазин - Гимназия №6 - ТЦ Линия - Детская Больница - улица Королева - ТЦ Атриум - Школа №11</t>
  </si>
  <si>
    <t>УРМО-РУ (ШАТТЛ РУ)</t>
  </si>
  <si>
    <t>Автоцех СГОКа-Рудоуправление - Ст. Стойленская (по требованию) - Зуек (по требованию)</t>
  </si>
  <si>
    <t>- ОЗММ (по требованию, - Соковое (по требованию) - м-н Рудничный - Бульвар Дружбы - Дом книги - Яшма - м-к Горняк - Аптека - МСЧ ЛГОКа</t>
  </si>
  <si>
    <t>Фабричная площадка- КПП1 - Рудоуправление - АТУ ЛГОКа - Общежитие - Народная улица - Баня - ТЦ Стройка - База - КМАрудоремонт - По требованию - Междугородная автостанция Губкин - Пруд - Центральный рынок - Институт - Магазин - Гимназия №6 - ТЦ Линия - Детская Больница - улица Королева - ТЦ Атриум - Школа №11</t>
  </si>
  <si>
    <t>Школа №11-ТЦАтриум-улицаКоролева-Детская Больница-ТЦЛиния- Гимназия №6- Магазин - Институт - Центральный рынок - площадь Скворцова - Пруд - Междугородная автостанция Губкин - По требованию - КМАрудоремонт - База - ТЦ Стройка - Общежитие - Народная улица - Баня - АТУ ЛГОКа - Рудоуправление - КПП1- Фабричная площадка</t>
  </si>
  <si>
    <t>Фабричная площадка-КПП1 - Рудоуправление - АТУ ЛГОКа - Общежитие - Народная улица - Баня - ТЦ Стройка - База - КМАрудоремонт - По требованию - Междугородная автостанция Губкин - Пруд - Центральный рынок - Институт - Магазин - Гимназия №6 - ТЦ Линия - Детская Больница - улица Королева - ТЦ Атриум - Школа №11</t>
  </si>
  <si>
    <t>м-н Рудничный - Бульвар Дружбы - Дом книги-Яшма-м-н Горняк-Аптека - МСЧ ЛГОКа - Туббольница (по требованию) -Стоянка-КПП1- Фабричная площадка</t>
  </si>
  <si>
    <t>Фабричная площадка-КПП1 - Туббольница (по требованию) - 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</si>
  <si>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ЦСП-РУ ()ШАТТЛ РУ)</t>
  </si>
  <si>
    <t>м-н Рудничный-БульварДружбы-Домкниги-Яшма-м-н Горняк-Аптека -МСЧ ЛГОКа-Туббольница (по требованию)-Стоянка-КПП1-Фабричная площадка - ФОК</t>
  </si>
  <si>
    <t>ФОК - Фабричная площздка-КПП1- Туббольница (по требованию) - МСЧ</t>
  </si>
  <si>
    <t>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Рудоуправление-Автоцех СГОКа</t>
  </si>
  <si>
    <t>ОФ/ФОК</t>
  </si>
  <si>
    <t>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- Яшма-м-н Горняк-Аптека - МСЧ ЛГОКа- Туббольница (по требованию) - Стоянка-КПП 1-Фабричная площадка - ФОК</t>
  </si>
  <si>
    <t>ФОК/ОФ</t>
  </si>
  <si>
    <t>ФОК-Фабричная площадка-КПП1 - Туббольница (по требованию) - 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</si>
  <si>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ФОК - Фабричная площадка-КПП1 - Туббольница (по требованию) - МСЧ</t>
  </si>
  <si>
    <t>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</si>
  <si>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РУ-ЦРМО/УРМО (ШАТТЛ РУ)</t>
  </si>
  <si>
    <t>Фабричная площадка -КПП1-Туббольница (по требованию) — МСЧ ЛГОКа - Стойлянка - 1000 мелочей-Дом книги - Бульвар Дружбы-м-н Рудничный - Соковое (по требованию) - ОЗММ (по требованию, - Ст. Стойленская (по требованию) - Рудоуправление - Автоцех СГОКа</t>
  </si>
  <si>
    <t>меч</t>
  </si>
  <si>
    <t>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</si>
  <si>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Автоцех СГОКа - 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- Яшма - м-н Горняк - Аптека - МСЧ ЛГОКа - Туббольница (по требованию) - Стоянка-КПП1-Фабричная площадка -ФОК</t>
  </si>
  <si>
    <t>м-н Рудничный - Бульвар Дружбы - Дом книги-Яшма - м-н Горняк-Аптека - МСЧ ЛГОКа -Туббольница (по требованию) - КПП1-Фабричная площадка</t>
  </si>
  <si>
    <t>Фабричная площадка -КПП1- Туббольница (по требованию) - 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</si>
  <si>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Автоцех СГОКа - Рудоуправление - Ст. Стойленская (потребованию) -Зуек (по требованию) - ОЗММ (по требованию) - Соковое (по требованию) - м-н Рудничный - Бульвар Дружбы - Дом книги - Яшма - м-н Горняк - Аптека - МСЧ Л ГОКа - Туббольница (по требованию) - КПП1-Фабричная площадка</t>
  </si>
  <si>
    <t>Фабричная площадка-КПП1-Туббольница (по требованию)-МСЧ ЛГОКа-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</si>
  <si>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Автоцех СГОКа - Рудоуправление - Ст. Стойленская (по требованию) - Зуек (по требованию) - ОЗММ (по требованию, - Соковое (по требованию) - м-н Рудничный - Бульвар Дружбы - Дом книги - Яшма - м-н Горняк - Аптека - МСЧ ЛГОКа</t>
  </si>
  <si>
    <t>МСЧ ЛГОКа - Стойлянка -1000 мелочей - Дом книги - Бульвар Дружбы - м-н Рудничный - Соковое (по требованию) - ОЗММ (по требованию) - Ст. Стойленская (по требованию, - Рудоуправление - Автоцех СГОКа</t>
  </si>
  <si>
    <t>Автоцех СГОКа - Рудоуправление - Ст. Стойленская (по требованию) - Зуек (по требованию, - ОЗММ (по требованию) - Соковое (по требованию) - м-н Рудничный - Бульвар Дружбы - Домкниги - Яшма-м-н Горняк-Аптека - МСЧ ЛГОКа - Туббольница (по требованию) - Стоянка-КПП 1- Фабричная площадка - ФОК</t>
  </si>
  <si>
    <t xml:space="preserve">Автоцех СГОКа - 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- Яшма - м-н Горняк - Аптека - МСЧ ЛГОКа - </t>
  </si>
  <si>
    <t>ТЦ Славянка - Макаренко - пр. А. Угарова - Дом связи - школа № 30 - Хлебный киоск - м-н Королева - КИС - Фестивальная - Клуб Невского - мкр. Жукова -мкр. Конева - ТЦ Боше - Маслозавод- ГАТП - Мебельная - Птичье молоко - Детский мир - Аптека - МСЧ ЛГОКа -Тубболльница (по требованию) - КПП1- Фабричная площадка</t>
  </si>
  <si>
    <t>Фабричная площадка-КПП1-СНТ Отдых-Казацкий лог-Туббольница (по требованию) - 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</si>
  <si>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Автоцех СГОКа - Рудоуправление - Ст. Стойленская (по требованию) - Зуек (по требованию) - ОЗММ (по требованию) - Соковое (по требованию, - м-н Рудничный - Бульвар Дружбы - Дом книги-Яшма-м-н Горняк-Аптека - МСЧ ЛГОКа-Туббольница (по требованию, - КПП1-Фабричная площадка</t>
  </si>
  <si>
    <t>Фабричная площадка -КПП1- Туббольница (по требованию) - МСЧ ЛГОКа - Стойлянка -1000 мелочей-Дом книги - Бульвар Дружбы-м-н Рудничный - Соковое (по требованию) - ОЗММ (по требованию) - Ст. Стойленская (по требованию) - Рудоуправление - Автоцех СГОКа</t>
  </si>
  <si>
    <t>Автоцех СГОКа - 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- Яшма - м-н Горняк-Аптека - МСЧ ЛГОКа - Туббольница (по требованию) - Стоянка-КПП1-Фабричная площадка</t>
  </si>
  <si>
    <t>ФОК(ФПЛ)</t>
  </si>
  <si>
    <t>ФОК - Фабричная площадка -КПП1-Туббольница (по требованию) - МСЧ</t>
  </si>
  <si>
    <t>ФОК - Фабричная площадка -КПП1- Туббольница (по требованию) - МСЧ</t>
  </si>
  <si>
    <t>ЛГОКа - Стойлянка -1000 мелочей - Дом книги - Бульвар Дружбы - м-н Рудничный - Соковое (по требованию, - ОЗММ (по требованию) - Ст. Стойленская (по требованию) - Рудоуправление - Автоцех СГОКа</t>
  </si>
  <si>
    <t>Автоцех СГОКа - Рудоуправление - Ст. Стойленская (по требованию) - Зуек (потребованию)-ОЗММ (потребованию)-Соковое (потребованию,-м-н Рудничный - Бульвар Дружбы - Дом книги - Яшма-м-н Горняк-Аптека- МСЧ ЛГОКа - Туббольница (по требованию) - Фабричная площадка</t>
  </si>
  <si>
    <t>Фабричная площадка -КПП1- Туббольница (по требованию) - МСЧ ЛГОКа - Стойлянка -1000 мелочей - Дом книги - Бульвар Дружбы - м-н Рудничный - Соковое (по требованию, - ОЗММ (по требованию) - Ст. Стойленская (по требованию) - Рудоуправление - Автоцех СГОКа</t>
  </si>
  <si>
    <t>ТЦ Славянка - Макаренко - пр. А. Угарова - Дом связи - школа № 30 - Хлебный киоск - м-н Королева - КИС - Фестивальная - Клуб Невского - мкр. Жукова - мкр. Конева - ТЦ Боше - Маслозавод - ГАТП - Мебел ьная - Птичье молоко - Детский мир - Аптека - МСЧ ЛГОКа - Тубболльница (по требованию) -КПП1- Фабричная площадка</t>
  </si>
  <si>
    <t>Фабричная площадка-КПП1- Туббольница (по требованию) - 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</si>
  <si>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ТЦ Славянка - Макаренко-пр. А. Угарова-Дом связи - школа № 30- Хлебный киоск - м-н Королева - КИС-Фестивальная-Клуб Невского-мкр. Жукова - мкр. Конева - ТЦ Боше - Маслозавод - ГАТП - Мебельная - Птичье молоко - Детский мир - Аптека - МСЧ ЛГОКа - Тубболльница (по требованию) -КПП1- Фабричная площадка -ФОК</t>
  </si>
  <si>
    <t>ФОК - Фабричная площэдка-КПП1 - Туббольница (по требованию) - МСЧ</t>
  </si>
  <si>
    <t>Фабричная площадка-КПП1 - Туббольница (по требованию) - МСЧ ЛГОКа - Стойлянка -1000 мелочей - Дом книги-Бульвар Дружбы-м-н Рудничный — Соковое (по требованию) - ОЗММ (по требованию) - Ст. Стойленская (по требованию) - Рудоуправление - Автоцех СГОКа</t>
  </si>
  <si>
    <t>ТЦ Славянка - Макаренко - пр. А. Угарова - Дом связи - школа № 30 - Хлебный киоск - м-н Королева - КИС - Фестивальная - Клуб Невского - мкр. Жукова-мкр. Конева-ТЦ Боше - Маслозавод-ГАТП - Мебельная - Птичье молоко - Детский мир - Аптека - МСЧ ЛГОКа - Тубболльница (по требованию) - КПП 1-Фабричная площадка -ФОК</t>
  </si>
  <si>
    <t>Фабричная площадка - КПП1-Туббольница (по требованию) - 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</si>
  <si>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ТЦ Славянка - Макаренко - пр. А. Угарова - Дом связи - школа № 30 - Хлебный киоск - м-н Королева - КИС - Фестивальная - Клуб Невского - мкр. Жукова - мкр. Конева - ТЦ Боше - Маслозавод - ГАТП - Мебельная - Птичье молоко - Детский мир - Аптека - МСЧ ЛГОКа - Тубболльница (по требованию) - КПП1-Фабричная площадка - ФОК</t>
  </si>
  <si>
    <t>ФОК - Фабричная площадка -КПП1 - Туббольница (по требованию) - МСЧ ЛГОКа - Стойлянка -1000 мелочей - Дом книги - Бульвар Дружбы - м-н Рудничный - Соковое (по требованию, - ОЗММ (по требованию, - Ст. Стойленская (по требованию, - Рудоуправление - Автоцех СГОКа</t>
  </si>
  <si>
    <t>1000 мелочей - Дом книги - Бульвар Дружбы - м-н Рудничный - м-н</t>
  </si>
  <si>
    <t>Лебединец - м-н Суденческий - магазин Околица - Парковый микрорайон - АБК ЦЖДТ</t>
  </si>
  <si>
    <t>А6К ЦЖДТ - ст. Александровка</t>
  </si>
  <si>
    <t>АБК ЦЖДТ - Парковый микрорайон - магазин Околица - м-н Лебединец - Бульвар Дружбы - Дом книги - Яшма - м-н Горняк - Детский мир-Ленина - Мелькомбинат - ГАТП - Пушкарская школа - Маслозавод- ТРЦ Боше - м-н Конева - Молодежный проспект м-н Жукова - Клуб Невского - микрорайон Космос-микрорайон Дубрава 1-хлебный киоск - школа № 30- микрорайон Солнечный - Дом Связи - проспект А. Угарова - Макаренко - р-к юбилейный - ТЦ Славянка</t>
  </si>
  <si>
    <t>Фабричная площадка -КПП1- Туббольница (по требованию, - МСЧ ЛГОКа - Стойлянка -1000 мелочей - Дом книги - Бульвар Дружбы - м-н Рудничный - Соковое (по требованию) - ОЗММ (по требованию, - Ст. Стойленская (по требованию) - Рудоуправление - Автоцех СГОКа</t>
  </si>
  <si>
    <t>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Рудоуправление-Автоцех СГОКа</t>
  </si>
  <si>
    <t>ст. Кварцитная - Ст. Стойленская (потребованию) -Зуек (потребованию)- ОЗММ (по требованию) - Соковое (по требованию) - м-н Рудничный - Бульвар Дружбы - Дом книги-Яшма - м-н Горняк-Аптека - МСЧ ЛГОКа</t>
  </si>
  <si>
    <t>1000 мелочей - Долл книги - Бульвар Дружбы - м-н Рудничный - Дренажная</t>
  </si>
  <si>
    <t>шахта</t>
  </si>
  <si>
    <t>Автоцех СГОКа - 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- Яшма - м-н Горняк - Аптека - МСЧ ЛГОКа - Туббольница (по требованию) - КПП1-Фабричная площадка</t>
  </si>
  <si>
    <t>остановка начала</t>
  </si>
  <si>
    <t>карьер(белаз)</t>
  </si>
  <si>
    <t>АТЦ (РУ)</t>
  </si>
  <si>
    <t>м-н Рудничный - Бульвар Дружбы - Дом книги - Яшма - м-н Горняк - Аптека - МСЧ ЛГОКа -Туббольница (потребованию) -Стоянка-КПП1- Фабричная площадка</t>
  </si>
  <si>
    <t>Фабричная площадкз-КПП1 - Туббольница (по требованию) - МСЧ ЛГОКа - Стойлянка -1000 мелочей - Дом книги - Бульвар Дружбы - м-н Рудничный - Соковое (по требованию) — ОЗММ (по требованию) - Ст. Стойленская (по требованию) - Рудоуправление - Автоцех СГОКа</t>
  </si>
  <si>
    <t>Фабричная площадка -КПП1 - СНТ Отдых - Казацкий лог - Туббольница (по требованию) - МСЧ ЛГОКа - Стойлянка -1000 мелочей - Дом книги - Бульвар Дружбы - м-к Рудничный - Соковое (по требованию) - ОЗММ (по требованию) - Ст.</t>
  </si>
  <si>
    <t>Стойленская (по требованию) - Рудоуправление - Автоцех СГОКа</t>
  </si>
  <si>
    <t>Автоцех СГОКа - 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- Яшма - м-к Горняк - Аптека - МСЧ ЛГОКа</t>
  </si>
  <si>
    <t>Рудничный - Соковое (по требованию) - ОЗММ (по требованию) - Ст. Стойленская (по требованию) - Рудоуправление - Автоцех СГОКа</t>
  </si>
  <si>
    <t>Фабричная площздка-КПП1 - Туббольница (по требованию) - МСЧ 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</si>
  <si>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Автоцех СГОКа - Рудоуправление - Ст. Стойленская (по требованию, - Зуек (по требованию) - ОЗММ (по требованию) - Соковое (по требованию) - м-н Рудничный - Бульвар Дружбы - Дом книги-Яшма-м-н Горняк-Аптека - МСЧ ЛГОКа - Туббольница (по требованию) - КПП1-Фабричная площадка</t>
  </si>
  <si>
    <t>Фабричная площадка-КПП1- СНТ Отдых - Казацкий лог- Туббольница (по требованию)</t>
  </si>
  <si>
    <t>- МСЧ ЛГОКа - Стойлянка - 1000 мелочей - Дом книги - Бульвар Дружбы - м-н Рудничный - Соковое (по требованию) - ОЗММ (по требованию) - Ст. Стойленская (по требованию) - Рудоуправление -Автоцех СГОКа</t>
  </si>
  <si>
    <t>МСЧ ЛГОКа - Стойлянка -1000 мелочей - Дом книги - Бульвар Дружбы - м-н</t>
  </si>
  <si>
    <t>Автоцех СГОКа - Рудоуправление - Ст. Стойленская (по требованию) - Зуек (по требованию) - ОЗММ (по требованию, - Соковое (по требованию) - м-н Рудничный - Бульвар Дружбы - Дом книги - Яшма - м-н Горняк - Детский мир - Ленина - Мелькомбинат - ГАТП- Пушкарская школа - Маслозавод-ТРЦ Боше - м-н Конева - Молодежный проспект м-н Жукова - Клуб Невского - микрорайон Космос - микрорайон Дубрава 1-хлебный киоск-школа № 30-микрорайон Солнечный-Дом Связи - проспект А. Угарова - Макаренко - p-к юбилейный - ТЦ Славянка</t>
  </si>
  <si>
    <t>Фабричная площздка-КПП1-Туббольница (по требованию, - МСЧ ЛГОКа - Стойлянка - 1000 мелочей - Дом книги - Бульвар Дружбы - м-н Рудничный - Соковое (по требованию) —ОЗММ (по требованию) - Ст. Стойленская (по требованию) - Рудоуправление - Автоцех СГОКа</t>
  </si>
  <si>
    <t>Автоцех СГОКа - 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- Яшма - м-н Горняк - Аптека - МСЧ ЛГОКа - Туббольница (по требованию) -Стоянка-КПП 1- Фабричная площадка-ФОК</t>
  </si>
  <si>
    <t>Автоцех СГОКа - Рудоуправление - Ст. Стойленская (по требованию, - Зуек (по требованию) - ОЗММ (по требованию) - Соковое (по требованию) - м-н Рудничный - Бульвар Дружбы - Дом книги - Яшма - м-н Горняк - Аптека - МСЧ ЛГОКа - Туббольница (по требованию) - КПП1-Фабричная площадка</t>
  </si>
  <si>
    <t>Фабричная площадка - КПП1 - СНТ Отдых - Казацкий лог-Туббольница (по требованию, - МСЧ ЛГОКа - Стойлянка -1000 мелочей - Дом книги - Бульвар Дружбы -м-н Рудничный - Соковое (по требованию) - ОЗММ (по требованию) — Ст.</t>
  </si>
  <si>
    <t>Автоцех СГОКа - Рудоуправление - Ст. Стойленская (по требованию, - Зуек (по требованию) - ОЗММ (по требованию) - Соковое (по требованию) - м-н Рудничный - Бульвар Дружбы - Дом книги - Яшма - м-н Горняк - Аптека - МСЧ ЛГОКа - Туббольница (по требованию) - КПП1 -Фабричная площадка</t>
  </si>
  <si>
    <t>Фабричная площадка - КПП1- Туббольница (по требованию, - МСЧ ЛГОКа - Стойлянка - 1000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</si>
  <si>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1000 мелочей - Дом книги - Бульвар Дружбы - м-н Рудничный - м-н Лебединец- м-н Суденческий - магазин Околица - Парковый микрорайон - АБК ЦЖДТ</t>
  </si>
  <si>
    <t>ФОК-Фабричная площадка -КПП1-Туббольница (по требованию) - МСЧ ЛГОКа - Стойлянка - 1000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</si>
  <si>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Фабричная площадка • КПП1 - Туббольница (по требованию) - МСЧ ЛГОКа - Стойлянка - Детский мир - Ленина - Прокуратура - Военкомат - Школа №8 - Ездоцкий магазин - улица Хмелева - Углы</t>
  </si>
  <si>
    <t>Фабричная площадка -КПП1-Туббольница (по требованию) - МСЧ ЛГОКа - Стойлянка -Детский мир - Ленина - Прокуратура - Военкомат - Школа №8 - Ездоцкий магазин - улица Хмелева - Углы</t>
  </si>
  <si>
    <t>Автоцех СГОКа - 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- Яшма - м-н Горняк - Аптека - МСЧ ЛГОКа - Туббольница (по требованию) -КПП1- Фабричная площадка</t>
  </si>
  <si>
    <t>Фабричная площадка-КПП1 - Туббольница (по требованию) - МСЧ ЛГОКа - Стойлянка -1000 мелочей-Дом книги-Бульвар Дружбы-м-н Рудничный-Соковое (по требованию) - ОЗММ (по требованию) - Ст. Стойленская (по требованию) - Рудоуправлен ие - Автоцех СГОКа</t>
  </si>
  <si>
    <t>Автоцех СГОКа - Рудоуправление - Ст. Стойленская (по требованию) - Зуек (по требованию) - ОЗММ (по требованию) - Соковое (по требованию) - м-к Рудничный - Бульвар Дружбы - Дом книги - Яшма - м-н Горняк - Детский мир - Ленина - Мелькомбинат-ГАТП - Пушкарская школа - Маслозавод-ТРЦ Боше - м-н Конева - Молодежный проспект м-к Жукова - Клуб Невского - микрорайон Космос - микрорайон Дубрава 1 - хлебный киоск - школа № 30-микрорайон Солнечный - Дом Связи - проспект А. Угарова - Макаренко - p-к юбилейный - ТЦ Славянка</t>
  </si>
  <si>
    <t>ТЦ Славянка - Макаренко-пр. А. Угарова - Дом связи-школа № 30-Хлебный киоск - м-н Королева - КИС - Фестивальная - Клуб Невского - мкр. Жукова - мкр. Конева - ТЦ Боше - Маслозавод-ГАТП - Мебельная - Птичье молоко-Детский мир - Аптека - МСЧ ЛГОКа -Тубболльница (по требованию) - КПП1 - Фабричная площадка</t>
  </si>
  <si>
    <t>Фабричная площадка - КПП1 - Туббольница (по требованию) - Парковый микрорайон ■ магазин Околица - м-н Лебединец - м-н Весенний - МСЦ СГОКа - Промагро - м-н Набережный - школа №21 - школа №14 - м-н Звёздный - Детский мир - 1000 мелочей - Дом книги - Бульвар Дружбы - Рудничный - Соковое (по требованию) - ОЗММ (по требованию)- Ст. Стойленская (по требованию)- Рудоуправление - Автоцех СГОКа</t>
  </si>
  <si>
    <t>Рудоуправление - Ст. Стойленская (по требованию) - Зуек (по требованию)-ОЗММ (по требованию) - Соковое (по требованию) - м-н Рудничный - Бульвар Дружбы - Дом книги - Яшма - м-н Горняк - Аптека - МСЧ ЛГОКа - Туббольница (по требованию) - КПП1 - Фабричная площадка</t>
  </si>
  <si>
    <t>Фабричная площадка - КПП1 - Туббольница (по требованию) - МСЧ ЛГОКа - Стойлянка - 1000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</si>
  <si>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Автоцех СГОКа-Рудоуправление - Ст. Стойленская (по требованию) - Зуек (по требованию) — ОЗММ (по требованию) - Соковое (по требованию) - м-н Рудничный - Бульвар Дружбы - Дом книги-Яшма-м-н Горняк-Аптека - МСЧ ЛГОКа</t>
  </si>
  <si>
    <t>Автоцех СГОКа - 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книги-Яшма - м-н Горняк - Детский мир-Ленина- Мелькомбинат-ГАТП - Пушкарская школа - Маслозавод-ТРЦ Боше - м-н Конева - Молодежный проспект м-н Жукова - Клуб Невского-микрорайон Космос- микрорайон Дубрава 1 - хлебный киоск - школа № 30 - микрорайон Солнечный - Дом Связи - просп ект А. Угарова - Макаренко - p-к юбилейный - ТЦ Славянка</t>
  </si>
  <si>
    <t>Фабричная площадка - КПП1 - Туббольница (по требованию) - МСЧ ЛГОКа - Стойлянка - Детский мир - Ленина - Мелькомбинат-ГАТП - Пушкарская школа - Маслозавод —ТРЦ Боше - м-н Конева - Молодежный проспект м-н Жукова - Клуб Невского - микрорайон Космос - микрорайон Дубрава 1 - хлебный киоск - школа №</t>
  </si>
  <si>
    <t>30 - микрорайон Солнечный - Дом Связи - проспект А. Угарова - Макаренко - р-к юбилейный - ТЦ Славянка</t>
  </si>
  <si>
    <t>Цех</t>
  </si>
  <si>
    <t>АБК АТЦ-ФПЛ-АБК ЦХХ</t>
  </si>
  <si>
    <t>ЦХХ</t>
  </si>
  <si>
    <t>АБК ЦХХ - ФПЛ - хвостохранилище</t>
  </si>
  <si>
    <t>хвостохранилище - АБК ЦХХ - ФПЛ</t>
  </si>
  <si>
    <t>АБК РУ - карьер - УчДобычи-УчБуровой - АБК РУ</t>
  </si>
  <si>
    <t>АБК АТЦ - карьер(белазисты)-АБК АТЦ</t>
  </si>
  <si>
    <t>ДЕЖ</t>
  </si>
  <si>
    <t>АБК РУ - карьер - УчПерегрузок - АБК РУ</t>
  </si>
  <si>
    <t>1000 мелочей (Горняк)- Дом книги-Бульвар Дружбы-м-н Рудничный (ЦЖДТ)- м-н Лебединец-м-н Студенческий-магазин Околица-Парковый микрорайон-Южная объездная дорога (Туббольница)-ЦЖДТ</t>
  </si>
  <si>
    <t>Автоцех СГОКа - 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- Яшма - м-н Горняк - Аптека - МСЧ ЛГОКа - Туббольница (по требованию) - Казацкий лог-СНТ Отдых-КПП1- Фабричная площадка</t>
  </si>
  <si>
    <r>
      <t xml:space="preserve">Автоцех СГОКа - Рудоуправление - Ст. Стойленская (по требованию) - Зуек (по требованию) - ОЗММ (по требованию) - Соковое (по требованию) - </t>
    </r>
    <r>
      <rPr>
        <b/>
        <sz val="9"/>
        <color theme="1"/>
        <rFont val="Arial"/>
        <family val="2"/>
        <charset val="204"/>
      </rPr>
      <t xml:space="preserve">м-н </t>
    </r>
    <r>
      <rPr>
        <sz val="9"/>
        <color theme="1"/>
        <rFont val="Arial"/>
        <family val="2"/>
        <charset val="204"/>
      </rPr>
      <t>Рудничный - Бульвар Дружбы - Дом книги-Яшма-м-н Горняк-Аптека - МСЧ ЛГОКа - Туббольница (по требованию) - КПП1-Фабричная площадка</t>
    </r>
  </si>
  <si>
    <t xml:space="preserve"> Фабричная площадка -КПП1-Туббольница (по требованию)-МСЧ Л ГОКа- Стойлянка -1000 мелочей - Дом книги - Бульвар Дружбы - м-н Рудничный - Соковое (по требованию)-ОЗММ (потребованию,-Ст.Стойленская (потребованию)-Рудоуправление - Автоцех СГОКа</t>
  </si>
  <si>
    <t>Фабричная площадка -КПП1-Туббольница (по требованию)-МСЧ Л ГОКа- Стойлянка -1000 мелочей - Дом книги - Бульвар Дружбы - м-н Рудничный - Соковое (по требованию)-ОЗММ (потребованию,-Ст.Стойленская (потребованию)-Рудоуправление - Автоцех СГОКа</t>
  </si>
  <si>
    <t>Автоцех СГОКа - Рудоуправление - Ст. Стойленская (по требованию) - Зуек (по требованию, - ОЗММ (потребованию)-Соковое (потребованию)-м-н Рудничный - Бульвар Дружбы - Дом книги - Яшма - м-н Горняк-Аптека - МСЧ ЛГОКа -</t>
  </si>
  <si>
    <t>Автоцех СГОКа - Рудоуправление - Ст. Стойленская (по требованию) - Зуек (потребованию) - ОЗММ (по требованию) - Соковое (по требованию) - м-к Рудничный - Бульвар Дружбы - Дом книги - Яшма - м-н Горняк - Детский мир - Ленина - Мелькомбинат - ГАТП - Пушкарская школа-Маслозавод-гараж РАЙПО-Сад Пенсионеров-м-н Жукова - Молодежная - Строительная - проспект Алексея Угарова - Дом Связи - Школа №30 - Хлебный киоск - микрорайон Королева - КИС - Фестивальная - Клуб Невского</t>
  </si>
  <si>
    <t>АЛЕКСАНДРОВКА</t>
  </si>
  <si>
    <t>ЖУКОВА</t>
  </si>
  <si>
    <t>СТ  АЛЕКСАНДРОВКА-ЦЖДТ</t>
  </si>
  <si>
    <t>Рудоуправление - Ст. Стойленская (по требованию) - Зуек (по требованию) - ОЗММ (по требованию) - Соковое (по требованию) - м-н Рудничный - Бульвар Дружбы - Дом книги — Яшма - м-н Горняк-Аптека - МСЧ ЛГОКа -ЦЖДТ</t>
  </si>
  <si>
    <t>ДОП 1</t>
  </si>
  <si>
    <t>РУДНИЧНЫЙ</t>
  </si>
  <si>
    <t>м-н Рудничный - Бульвар Дружбы - Дом книги - Яшма - м-н Горняк - Аптека - МСЧ ЛГОКа -Туббольница (потребованию) -Стоянка-КПП1- Фабричная площадка-ФОК</t>
  </si>
  <si>
    <t>МСЧ ЛГОКа - Стойлянка -1000 мелочей - Дом книги - Бульвар Дружбы - м-нРудничный - Соковое (по требованию) - ОЗММ (по требованию) - Ст. Стойленская (по требованию) - Рудоуправление - Автоцех СГОКа</t>
  </si>
  <si>
    <t>ФОК - Фабричная площадка -КПП1-Туббольница (по требованию) - МСЧЛГОКа - Стойлянка -1000 мелочей - Дом книги - Бульвар Дружбы - м-н Рудничный - Соковое (по требованию) - ОЗММ (по требованию) - Ст. Стойленская (по требованию) - Рудоуправление - Автоцех СГОКа</t>
  </si>
  <si>
    <t>Ст. Ямская - ККД - Туббольница (по требованию) - МСЧ ЛГОКа - Стойлянка -1000 мелочей - Дом книги - Бульвар Дружбы - м-н Рудничный Соковое (по требованию) - ОЗММ (по требованию) - Ст. Стойленская (по требованию) - Рудоуправление - Автоцех СГОКа</t>
  </si>
  <si>
    <t>СТ АЛЕКСАНДРОВКА-РУ</t>
  </si>
  <si>
    <t xml:space="preserve">Станция Кварцитная-1 перегрузка-Участок перегрузов - Рудоуправление </t>
  </si>
  <si>
    <t>ИТОГО ВЫХОД № 1</t>
  </si>
  <si>
    <t>ИТОГО: ВЫХОД № ДОП 1</t>
  </si>
  <si>
    <t>ИТОГО: ВЫХОД №2</t>
  </si>
  <si>
    <t>ИТОГО: ВЫХОД №3</t>
  </si>
  <si>
    <t>ИТОГО: ВЫХОД №4</t>
  </si>
  <si>
    <t>ИТОГО: ВЫХОД №5</t>
  </si>
  <si>
    <t>ИТОГО: ВЫХОД №6</t>
  </si>
  <si>
    <t>ИТОГО: ВЫХОД №7</t>
  </si>
  <si>
    <t>ИТОГО: ВЫХОД №8</t>
  </si>
  <si>
    <t>ИТОГО: ВЫХОД №9</t>
  </si>
  <si>
    <t>ИТОГО: ВЫХОД №10</t>
  </si>
  <si>
    <t>ИТОГО: ВЫХОД №11</t>
  </si>
  <si>
    <t>ИТОГО: ШАТЛ</t>
  </si>
  <si>
    <t>ИТОГО: ЦЖДТ З</t>
  </si>
  <si>
    <t>ЦЖДТ 3</t>
  </si>
  <si>
    <t>ЦЖДТ 2</t>
  </si>
  <si>
    <t>ЦЖДТ 1</t>
  </si>
  <si>
    <t>ИТОГО: ЦЖДТ 1</t>
  </si>
  <si>
    <t>ИТОГО: ЦЖДТ 2</t>
  </si>
  <si>
    <t>ИТОГО: ГУБКИН</t>
  </si>
  <si>
    <t>ИТОГО: ВЫХОД №1/2</t>
  </si>
  <si>
    <t>ИТОГО: ВЫХОД №2/2</t>
  </si>
  <si>
    <t>ИТОГО: ВЫХОД №3/2</t>
  </si>
  <si>
    <t>ИТОГО:  ЦЖДТ 3/2</t>
  </si>
  <si>
    <t>ЦЖДТ 3/2</t>
  </si>
  <si>
    <t>ИТОГО: ЦЖДТ 2/2</t>
  </si>
  <si>
    <t>ИТОГО: ВЫХОД №1</t>
  </si>
  <si>
    <t>ИТОГО: ВЫХОД ДОП1</t>
  </si>
  <si>
    <t>ИТОГО: ВЫХОД  №10</t>
  </si>
  <si>
    <t>ИТОГО: ВЫХОД ГУБКИН</t>
  </si>
  <si>
    <t>ИТОГО: ВЫХОД № 1/2</t>
  </si>
  <si>
    <t>ИТОГО: ВЫХОД № 2/2</t>
  </si>
  <si>
    <t>ИТОГО: ВЫХОД № 3/2</t>
  </si>
  <si>
    <t>ИТОГО:  ГУБКИН/2</t>
  </si>
  <si>
    <t>ИТОГО: ВЫХОД № 1</t>
  </si>
  <si>
    <t>ИТОГО: ВЫХОД ДОП 1</t>
  </si>
  <si>
    <t>ИТОГО: ВЫХОД № 9</t>
  </si>
  <si>
    <t>ИТОГО: ВЫХОД ЦЖДТ З</t>
  </si>
  <si>
    <t>ИТОГО: ВЫХОД ЦЖДТ 3/2</t>
  </si>
  <si>
    <t>ИТОГО: ВЫХОД ЦЖДТ 2/2</t>
  </si>
  <si>
    <t>ИТОГО: ВЫХОД ГУБКИН 2</t>
  </si>
  <si>
    <t>1000 Мелочей - ЦЖДТ</t>
  </si>
  <si>
    <t>ЦЖДТ - ст. Рудная - ЦЖДТ</t>
  </si>
  <si>
    <t>ст. Отвальная - ЦЖДТ</t>
  </si>
  <si>
    <t>ст. Александровка - РУ</t>
  </si>
  <si>
    <t>Отдел контроля качества</t>
  </si>
  <si>
    <t>ОТК</t>
  </si>
  <si>
    <t>ст. Кварцитная - РУ</t>
  </si>
  <si>
    <t>АБК АТЦ - карьер - АБК АТЦ</t>
  </si>
  <si>
    <t>АБК РУ - ЦСП (карьер) -  АБК РУ</t>
  </si>
  <si>
    <t>ЦЖДТ - ст. Юго-Западная - ЦЖДТ</t>
  </si>
  <si>
    <t>ЦЖДТ - ст. Отвальная - ЦЖДТ</t>
  </si>
  <si>
    <t xml:space="preserve">Пром. площадка ствола№4, пром. площадка ствола№3 </t>
  </si>
  <si>
    <t>Пром. площадка ствола№3, пром. площадка ствола№4</t>
  </si>
  <si>
    <t>АБК РУ - карьер - АБК РУ</t>
  </si>
  <si>
    <t>ИТОГО:  ВЫХОД №2</t>
  </si>
  <si>
    <t>ИТОГО:  ВЫХОД №3</t>
  </si>
  <si>
    <t>ИТОГО:  ВЫХОД №5</t>
  </si>
  <si>
    <t>ИТОГО: ВЫХДО №7</t>
  </si>
  <si>
    <t>ИТОГО: ВЫХОД ДЕЖУРНЫЙ</t>
  </si>
  <si>
    <t>ИТОГО:  ДЕЖУРНЫЙ</t>
  </si>
  <si>
    <t>ИТОГО: ВЫХДО №5</t>
  </si>
  <si>
    <t>ИТОГО: ДЕЖУРНЫЙ</t>
  </si>
  <si>
    <t>ВЫХОД  1</t>
  </si>
  <si>
    <t>ВЫХОД 2</t>
  </si>
  <si>
    <t>ВЫХОД 3</t>
  </si>
  <si>
    <t>ВЫХОД 4</t>
  </si>
  <si>
    <t>ВЫХОД 5</t>
  </si>
  <si>
    <t>ВЫХОД 6</t>
  </si>
  <si>
    <t>ВЫХОД 7</t>
  </si>
  <si>
    <t>ВЫХОД 8</t>
  </si>
  <si>
    <t>ВЫХОД 9</t>
  </si>
  <si>
    <t>ВЫХОД 10</t>
  </si>
  <si>
    <t>ВЫХОД 11</t>
  </si>
  <si>
    <t>ВЫХОД 1/2</t>
  </si>
  <si>
    <t>ВЫХОД 2/2</t>
  </si>
  <si>
    <t>ВЫХОД 3/2</t>
  </si>
  <si>
    <t>ЦЖДТ 2/2</t>
  </si>
  <si>
    <t>ГУБКИН 2</t>
  </si>
  <si>
    <r>
      <t>-</t>
    </r>
    <r>
      <rPr>
        <sz val="9"/>
        <color theme="1"/>
        <rFont val="Times New Roman"/>
        <family val="1"/>
        <charset val="204"/>
      </rPr>
      <t xml:space="preserve">  </t>
    </r>
    <r>
      <rPr>
        <sz val="9"/>
        <color theme="1"/>
        <rFont val="Arial"/>
        <family val="2"/>
        <charset val="204"/>
      </rPr>
      <t>ГАТП - Пушкарская школа - Маслозавод -ТРЦ Боше - м-н Конева - Молодежный проспект м-н Жукова - Клуб Невского-микрорайон Космос-микрорайон Дубрава 1- хлебный киоск - школа № 30 - микрорайон Солнечный - Дом Связи - проспект А. Угарова</t>
    </r>
  </si>
  <si>
    <r>
      <t>-</t>
    </r>
    <r>
      <rPr>
        <sz val="9"/>
        <color theme="1"/>
        <rFont val="Times New Roman"/>
        <family val="1"/>
        <charset val="204"/>
      </rPr>
      <t xml:space="preserve">  </t>
    </r>
    <r>
      <rPr>
        <sz val="9"/>
        <color theme="1"/>
        <rFont val="Arial"/>
        <family val="2"/>
        <charset val="204"/>
      </rPr>
      <t>Макаренко - p-к юбилейный - ТЦ Славянка</t>
    </r>
  </si>
  <si>
    <t>Аптека-Мед сан часть (МСЧ ЛГОКа)- Южная объездная дорога (Туббольница)- КПП 1 (обратно)- Фабричная площадка</t>
  </si>
  <si>
    <r>
      <t>Станция Кварцитная-</t>
    </r>
    <r>
      <rPr>
        <sz val="9"/>
        <color theme="1"/>
        <rFont val="Calibri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1 перегрузка-</t>
    </r>
    <r>
      <rPr>
        <sz val="9"/>
        <color theme="1"/>
        <rFont val="Calibri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Участок перегрузов- Рудоуправление - Ст. Стойленская (по требованию, - Зуек (по требованию, - ОЗММ (по требованию) - Соковое (по требованию, - м-н Рудничный - Бульвар Дружбы - Дом книги - Яшма -</t>
    </r>
    <r>
      <rPr>
        <sz val="9"/>
        <color theme="1"/>
        <rFont val="Calibri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1000 мелочей (Горняк)-</t>
    </r>
    <r>
      <rPr>
        <sz val="9"/>
        <color theme="1"/>
        <rFont val="Calibri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Детский мир (обратно)- - Ленина - Мелькомбинат - ГАТП - Пушкарская школа - Маслозавод-ТРЦ Боше - м-н Конева - Молодежный проспект м-н Жукова - Клуб Невского - микрорайон Космос - микрорайон Дубрава 1 - хлебный киоск - школа №30-микрорайон Солнечный-Дом Связи - проспект А. Угарова - Макаренко -р- к Юбилейный -ТЦ Славянка</t>
    </r>
  </si>
  <si>
    <r>
      <t>ЦЖДТ- ЦемЗавод-ст Стойленская-Рудоуправление - АТУ ЛГОКа - Общежитие - Народная улица ■ Баня - ТЦ Стройка - База - КМАрудоремонт - По требованию - Междугородная автостанция Губкин - Пруд - Центральный рынок - Институт - Магазин - Гимназия №6 - ТЦ Линия - Детская Больница - улица Королева -ТЦ Атриум - Школа №11-</t>
    </r>
    <r>
      <rPr>
        <sz val="9"/>
        <color theme="1"/>
        <rFont val="Calibri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Улица Маяковского</t>
    </r>
  </si>
  <si>
    <r>
      <t>ДШ-</t>
    </r>
    <r>
      <rPr>
        <sz val="9"/>
        <color theme="1"/>
        <rFont val="Arial"/>
        <family val="2"/>
        <charset val="204"/>
      </rPr>
      <t xml:space="preserve"> ОЗММ (по требованию) - Соковое (по требованию) - м-к Рудничный - Бульвар Дружбы - Дом книги - Яшма - м-н Горняк - Детский мир - Ленина - Мелькомбинат - ГАТП - Пушкарская школа-Маслозавод-гараж РАЙПО-Сад Пенсионеров-клуб невский – мкр Космос- мкр Дубрава1 - - Школа №30 - Хлебный киоск -мкр солнечный-дом связи-Юбилейная- мкр жукова- Микрорайон Макаренко-рынок юбилейшный- автовокзал -тц славянка</t>
    </r>
  </si>
  <si>
    <r>
      <t>-</t>
    </r>
    <r>
      <rPr>
        <sz val="9"/>
        <color theme="1"/>
        <rFont val="Times New Roman"/>
        <family val="1"/>
        <charset val="204"/>
      </rPr>
      <t xml:space="preserve">  </t>
    </r>
    <r>
      <rPr>
        <sz val="9"/>
        <color theme="1"/>
        <rFont val="Arial"/>
        <family val="2"/>
        <charset val="204"/>
      </rPr>
      <t>ГАТП - Пушкарская школа - Маслозавод-ТРЦ Боше - м-н Конева - Молодежный проспект м-н Жукова - Клуб Невского-микрорайон Космос-микрорайон Дубрава 1 - хлебный киоск - школа № 30 - микрорайон Солнечный - Дом Связи - проспект А. Угарова</t>
    </r>
  </si>
  <si>
    <r>
      <t>-</t>
    </r>
    <r>
      <rPr>
        <sz val="9"/>
        <color theme="1"/>
        <rFont val="Times New Roman"/>
        <family val="1"/>
        <charset val="204"/>
      </rPr>
      <t xml:space="preserve">  </t>
    </r>
    <r>
      <rPr>
        <sz val="9"/>
        <color theme="1"/>
        <rFont val="Arial"/>
        <family val="2"/>
        <charset val="204"/>
      </rPr>
      <t>ГАТП - Пушкарская школа - Маслозавод-ТРЦ Боше - м-н Конева - Молодежный проспект м-н Жукова - Клуб Невского-микрорайон Космос-микрорайон Дубрава 1 - хлебный киоск - школа № 30 - микрорайон Солнечный - Дом Связи - проспект А. Угарова Макаренко - p-к юбилейный - ТЦ Славянка</t>
    </r>
  </si>
  <si>
    <t>Начальная остановка</t>
  </si>
  <si>
    <t>Конечная остановка</t>
  </si>
  <si>
    <r>
      <t>-</t>
    </r>
    <r>
      <rPr>
        <sz val="8"/>
        <color theme="1"/>
        <rFont val="Times New Roman"/>
        <family val="1"/>
        <charset val="204"/>
      </rPr>
      <t xml:space="preserve">  </t>
    </r>
    <r>
      <rPr>
        <sz val="8"/>
        <color theme="1"/>
        <rFont val="Arial"/>
        <family val="2"/>
        <charset val="204"/>
      </rPr>
      <t>ГАТП - Пушкарская школа - Маслозавод-ТРЦ Боше - м-н Конева - Молодежный проспект м-н Жукова - Клуб Невского-микрорайон Космос-микрорайон Дубрава 1 - хлебный киоск - школа № 30 - микрорайон Солнечный - Дом Связи - проспект А. Угарова Макаренко - p-к юбилейный - ТЦ Славянка</t>
    </r>
  </si>
  <si>
    <t>ВЫХОД 1</t>
  </si>
  <si>
    <t>ЦЖДТ 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</si>
</sst>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theme="1"/>
      <name val="Courier New"/>
      <family val="3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ourier New"/>
      <family val="3"/>
      <charset val="204"/>
    </font>
    <font>
      <sz val="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8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2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2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20" fontId="4" fillId="2" borderId="7" xfId="0" applyNumberFormat="1" applyFont="1" applyFill="1" applyBorder="1" applyAlignment="1">
      <alignment horizontal="center" vertical="center" wrapText="1"/>
    </xf>
    <xf numFmtId="20" fontId="0" fillId="0" borderId="0" xfId="0" applyNumberForma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wrapText="1"/>
    </xf>
    <xf numFmtId="20" fontId="9" fillId="0" borderId="2" xfId="0" applyNumberFormat="1" applyFont="1" applyFill="1" applyBorder="1" applyAlignment="1">
      <alignment horizontal="center" vertical="center" wrapText="1"/>
    </xf>
    <xf numFmtId="20" fontId="4" fillId="2" borderId="4" xfId="0" applyNumberFormat="1" applyFont="1" applyFill="1" applyBorder="1" applyAlignment="1">
      <alignment horizontal="center" vertical="center" wrapText="1"/>
    </xf>
    <xf numFmtId="20" fontId="2" fillId="0" borderId="6" xfId="0" applyNumberFormat="1" applyFont="1" applyFill="1" applyBorder="1" applyAlignment="1">
      <alignment horizontal="center" vertical="center" wrapText="1"/>
    </xf>
    <xf numFmtId="20" fontId="9" fillId="0" borderId="6" xfId="0" applyNumberFormat="1" applyFont="1" applyFill="1" applyBorder="1" applyAlignment="1">
      <alignment horizontal="center" vertical="center" wrapText="1"/>
    </xf>
    <xf numFmtId="20" fontId="5" fillId="0" borderId="6" xfId="0" applyNumberFormat="1" applyFont="1" applyFill="1" applyBorder="1" applyAlignment="1">
      <alignment horizontal="center" vertical="center" wrapText="1"/>
    </xf>
    <xf numFmtId="20" fontId="9" fillId="0" borderId="7" xfId="0" applyNumberFormat="1" applyFont="1" applyFill="1" applyBorder="1" applyAlignment="1">
      <alignment horizontal="center" vertical="center" wrapText="1"/>
    </xf>
    <xf numFmtId="46" fontId="0" fillId="0" borderId="0" xfId="0" applyNumberFormat="1"/>
    <xf numFmtId="2" fontId="0" fillId="0" borderId="0" xfId="0" applyNumberFormat="1"/>
    <xf numFmtId="20" fontId="5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20" fontId="4" fillId="0" borderId="10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20" fontId="2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0" fontId="2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20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4" fillId="2" borderId="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20" fontId="4" fillId="0" borderId="24" xfId="0" applyNumberFormat="1" applyFont="1" applyFill="1" applyBorder="1" applyAlignment="1">
      <alignment horizontal="center" vertical="center" wrapText="1"/>
    </xf>
    <xf numFmtId="20" fontId="4" fillId="0" borderId="12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20" fontId="4" fillId="0" borderId="2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6" fillId="0" borderId="15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20" fontId="4" fillId="0" borderId="2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20" fontId="9" fillId="0" borderId="12" xfId="0" applyNumberFormat="1" applyFont="1" applyFill="1" applyBorder="1" applyAlignment="1">
      <alignment horizontal="center" vertical="center" wrapText="1"/>
    </xf>
    <xf numFmtId="20" fontId="4" fillId="3" borderId="2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20" fontId="9" fillId="0" borderId="4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46" fontId="0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0" fontId="8" fillId="0" borderId="28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20" fontId="4" fillId="0" borderId="1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49" fontId="6" fillId="0" borderId="19" xfId="0" applyNumberFormat="1" applyFont="1" applyFill="1" applyBorder="1" applyAlignment="1">
      <alignment horizontal="center" vertical="center" textRotation="90" wrapText="1"/>
    </xf>
    <xf numFmtId="49" fontId="6" fillId="0" borderId="27" xfId="0" applyNumberFormat="1" applyFont="1" applyFill="1" applyBorder="1" applyAlignment="1">
      <alignment horizontal="center" vertical="center" textRotation="90" wrapText="1"/>
    </xf>
    <xf numFmtId="49" fontId="6" fillId="0" borderId="20" xfId="0" applyNumberFormat="1" applyFont="1" applyFill="1" applyBorder="1" applyAlignment="1">
      <alignment horizontal="center" vertical="center" textRotation="90" wrapText="1"/>
    </xf>
    <xf numFmtId="0" fontId="4" fillId="0" borderId="22" xfId="0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textRotation="90" wrapText="1"/>
    </xf>
    <xf numFmtId="0" fontId="6" fillId="0" borderId="27" xfId="0" applyNumberFormat="1" applyFont="1" applyFill="1" applyBorder="1" applyAlignment="1">
      <alignment horizontal="center" vertical="center" textRotation="90" wrapText="1"/>
    </xf>
    <xf numFmtId="0" fontId="6" fillId="0" borderId="20" xfId="0" applyNumberFormat="1" applyFont="1" applyFill="1" applyBorder="1" applyAlignment="1">
      <alignment horizontal="center" vertical="center" textRotation="90" wrapText="1"/>
    </xf>
    <xf numFmtId="0" fontId="6" fillId="0" borderId="4" xfId="0" applyNumberFormat="1" applyFont="1" applyFill="1" applyBorder="1" applyAlignment="1">
      <alignment horizontal="center" vertical="center" textRotation="90" wrapText="1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6" fillId="0" borderId="10" xfId="0" applyNumberFormat="1" applyFont="1" applyFill="1" applyBorder="1" applyAlignment="1">
      <alignment horizontal="center" vertical="center" textRotation="90" wrapText="1"/>
    </xf>
    <xf numFmtId="49" fontId="6" fillId="0" borderId="19" xfId="1" applyNumberFormat="1" applyFont="1" applyFill="1" applyBorder="1" applyAlignment="1">
      <alignment horizontal="center" vertical="center" textRotation="90" wrapText="1"/>
    </xf>
    <xf numFmtId="49" fontId="6" fillId="0" borderId="27" xfId="1" applyNumberFormat="1" applyFont="1" applyFill="1" applyBorder="1" applyAlignment="1">
      <alignment horizontal="center" vertical="center" textRotation="90" wrapText="1"/>
    </xf>
    <xf numFmtId="49" fontId="6" fillId="0" borderId="20" xfId="1" applyNumberFormat="1" applyFont="1" applyFill="1" applyBorder="1" applyAlignment="1">
      <alignment horizontal="center" vertical="center" textRotation="90" wrapText="1"/>
    </xf>
    <xf numFmtId="0" fontId="6" fillId="2" borderId="15" xfId="0" applyNumberFormat="1" applyFont="1" applyFill="1" applyBorder="1" applyAlignment="1">
      <alignment horizontal="center" vertical="center" textRotation="90" wrapText="1"/>
    </xf>
    <xf numFmtId="0" fontId="6" fillId="2" borderId="16" xfId="0" applyNumberFormat="1" applyFont="1" applyFill="1" applyBorder="1" applyAlignment="1">
      <alignment horizontal="center" vertical="center" textRotation="90" wrapText="1"/>
    </xf>
    <xf numFmtId="0" fontId="6" fillId="2" borderId="17" xfId="0" applyNumberFormat="1" applyFont="1" applyFill="1" applyBorder="1" applyAlignment="1">
      <alignment horizontal="center" vertical="center" textRotation="90" wrapText="1"/>
    </xf>
    <xf numFmtId="0" fontId="6" fillId="2" borderId="18" xfId="0" applyNumberFormat="1" applyFont="1" applyFill="1" applyBorder="1" applyAlignment="1">
      <alignment horizontal="center" vertical="center" textRotation="90" wrapText="1"/>
    </xf>
    <xf numFmtId="0" fontId="12" fillId="2" borderId="17" xfId="0" applyNumberFormat="1" applyFont="1" applyFill="1" applyBorder="1" applyAlignment="1">
      <alignment horizontal="center" vertical="center" textRotation="90" wrapText="1"/>
    </xf>
    <xf numFmtId="0" fontId="6" fillId="2" borderId="4" xfId="0" applyNumberFormat="1" applyFont="1" applyFill="1" applyBorder="1" applyAlignment="1">
      <alignment horizontal="center" vertical="center" textRotation="90" wrapText="1"/>
    </xf>
    <xf numFmtId="0" fontId="6" fillId="2" borderId="5" xfId="0" applyNumberFormat="1" applyFont="1" applyFill="1" applyBorder="1" applyAlignment="1">
      <alignment horizontal="center" vertical="center" textRotation="90" wrapText="1"/>
    </xf>
    <xf numFmtId="0" fontId="6" fillId="2" borderId="10" xfId="0" applyNumberFormat="1" applyFont="1" applyFill="1" applyBorder="1" applyAlignment="1">
      <alignment horizontal="center" vertical="center" textRotation="90" wrapText="1"/>
    </xf>
    <xf numFmtId="0" fontId="6" fillId="0" borderId="18" xfId="0" applyNumberFormat="1" applyFont="1" applyFill="1" applyBorder="1" applyAlignment="1">
      <alignment horizontal="center" vertical="center" textRotation="90" wrapText="1"/>
    </xf>
    <xf numFmtId="0" fontId="6" fillId="0" borderId="16" xfId="0" applyNumberFormat="1" applyFont="1" applyFill="1" applyBorder="1" applyAlignment="1">
      <alignment horizontal="center" vertical="center" textRotation="90" wrapText="1"/>
    </xf>
    <xf numFmtId="0" fontId="6" fillId="0" borderId="17" xfId="0" applyNumberFormat="1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0" fontId="4" fillId="2" borderId="5" xfId="0" applyNumberFormat="1" applyFont="1" applyFill="1" applyBorder="1" applyAlignment="1">
      <alignment horizontal="center" vertical="center" wrapText="1"/>
    </xf>
    <xf numFmtId="20" fontId="4" fillId="2" borderId="10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20" fontId="2" fillId="0" borderId="4" xfId="0" applyNumberFormat="1" applyFont="1" applyFill="1" applyBorder="1" applyAlignment="1">
      <alignment horizontal="center" vertical="center" wrapText="1"/>
    </xf>
    <xf numFmtId="20" fontId="2" fillId="0" borderId="1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49" fontId="6" fillId="0" borderId="4" xfId="1" applyNumberFormat="1" applyFont="1" applyFill="1" applyBorder="1" applyAlignment="1">
      <alignment horizontal="center" vertical="center" textRotation="90" wrapText="1"/>
    </xf>
    <xf numFmtId="49" fontId="6" fillId="0" borderId="5" xfId="1" applyNumberFormat="1" applyFont="1" applyFill="1" applyBorder="1" applyAlignment="1">
      <alignment horizontal="center" vertical="center" textRotation="90" wrapText="1"/>
    </xf>
    <xf numFmtId="49" fontId="6" fillId="0" borderId="10" xfId="1" applyNumberFormat="1" applyFont="1" applyFill="1" applyBorder="1" applyAlignment="1">
      <alignment horizontal="center" vertical="center" textRotation="90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textRotation="90" wrapText="1"/>
    </xf>
    <xf numFmtId="0" fontId="6" fillId="2" borderId="27" xfId="0" applyNumberFormat="1" applyFont="1" applyFill="1" applyBorder="1" applyAlignment="1">
      <alignment horizontal="center" vertical="center" textRotation="90" wrapText="1"/>
    </xf>
    <xf numFmtId="0" fontId="6" fillId="2" borderId="20" xfId="0" applyNumberFormat="1" applyFont="1" applyFill="1" applyBorder="1" applyAlignment="1">
      <alignment horizontal="center" vertical="center" textRotation="90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7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20" fontId="4" fillId="2" borderId="4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1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AB75-27E6-419C-87F6-A378D3215B54}">
  <sheetPr>
    <tabColor theme="5" tint="0.39997558519241921"/>
  </sheetPr>
  <dimension ref="A1:H225"/>
  <sheetViews>
    <sheetView workbookViewId="0">
      <selection activeCell="D219" sqref="D219:K226"/>
    </sheetView>
  </sheetViews>
  <sheetFormatPr defaultRowHeight="15" x14ac:dyDescent="0.25"/>
  <cols>
    <col min="1" max="1" width="13.7109375" style="24" customWidth="1"/>
    <col min="2" max="2" width="13.7109375" style="36" customWidth="1"/>
    <col min="3" max="3" width="18.5703125" style="24" customWidth="1"/>
    <col min="4" max="4" width="13.7109375" style="24" customWidth="1"/>
    <col min="5" max="5" width="16.85546875" style="36" customWidth="1"/>
    <col min="6" max="6" width="13" style="36" customWidth="1"/>
    <col min="7" max="7" width="17.7109375" style="36" customWidth="1"/>
    <col min="8" max="8" width="49.7109375" customWidth="1"/>
  </cols>
  <sheetData>
    <row r="1" spans="1:8" ht="30.75" customHeight="1" thickBot="1" x14ac:dyDescent="0.3">
      <c r="A1" s="38" t="s">
        <v>0</v>
      </c>
      <c r="B1" s="76" t="s">
        <v>1</v>
      </c>
      <c r="C1" s="77" t="s">
        <v>404</v>
      </c>
      <c r="D1" s="77" t="s">
        <v>405</v>
      </c>
      <c r="E1" s="77" t="s">
        <v>4</v>
      </c>
      <c r="F1" s="77" t="s">
        <v>5</v>
      </c>
      <c r="G1" s="77" t="s">
        <v>6</v>
      </c>
      <c r="H1" s="77" t="s">
        <v>7</v>
      </c>
    </row>
    <row r="2" spans="1:8" ht="36.75" thickBot="1" x14ac:dyDescent="0.3">
      <c r="A2" s="169" t="s">
        <v>380</v>
      </c>
      <c r="B2" s="40">
        <v>1</v>
      </c>
      <c r="C2" s="41" t="s">
        <v>8</v>
      </c>
      <c r="D2" s="41" t="s">
        <v>9</v>
      </c>
      <c r="E2" s="42">
        <v>0.26527777777777778</v>
      </c>
      <c r="F2" s="42">
        <v>0.28472222222222221</v>
      </c>
      <c r="G2" s="42">
        <v>1.9444444444444445E-2</v>
      </c>
      <c r="H2" s="43" t="s">
        <v>10</v>
      </c>
    </row>
    <row r="3" spans="1:8" ht="71.25" customHeight="1" thickBot="1" x14ac:dyDescent="0.3">
      <c r="A3" s="170"/>
      <c r="B3" s="44">
        <v>2</v>
      </c>
      <c r="C3" s="45" t="s">
        <v>11</v>
      </c>
      <c r="D3" s="45" t="s">
        <v>12</v>
      </c>
      <c r="E3" s="46">
        <v>0.28472222222222221</v>
      </c>
      <c r="F3" s="46">
        <v>0.30555555555555552</v>
      </c>
      <c r="G3" s="46">
        <v>2.0833333333333332E-2</v>
      </c>
      <c r="H3" s="39" t="s">
        <v>13</v>
      </c>
    </row>
    <row r="4" spans="1:8" ht="16.5" customHeight="1" thickBot="1" x14ac:dyDescent="0.3">
      <c r="A4" s="170"/>
      <c r="B4" s="47">
        <v>3</v>
      </c>
      <c r="C4" s="48" t="s">
        <v>14</v>
      </c>
      <c r="D4" s="48" t="s">
        <v>15</v>
      </c>
      <c r="E4" s="49">
        <v>0.31597222222222221</v>
      </c>
      <c r="F4" s="49">
        <v>0.32291666666666669</v>
      </c>
      <c r="G4" s="49">
        <v>6.9444444444444441E-3</v>
      </c>
      <c r="H4" s="51" t="s">
        <v>16</v>
      </c>
    </row>
    <row r="5" spans="1:8" ht="16.5" customHeight="1" thickBot="1" x14ac:dyDescent="0.3">
      <c r="A5" s="170"/>
      <c r="B5" s="47">
        <v>4</v>
      </c>
      <c r="C5" s="48" t="s">
        <v>15</v>
      </c>
      <c r="D5" s="48" t="s">
        <v>17</v>
      </c>
      <c r="E5" s="49">
        <v>0.33333333333333331</v>
      </c>
      <c r="F5" s="49">
        <v>0.34722222222222227</v>
      </c>
      <c r="G5" s="49">
        <v>1.3888888888888888E-2</v>
      </c>
      <c r="H5" s="51" t="s">
        <v>18</v>
      </c>
    </row>
    <row r="6" spans="1:8" ht="16.5" customHeight="1" thickBot="1" x14ac:dyDescent="0.3">
      <c r="A6" s="170"/>
      <c r="B6" s="47">
        <v>5</v>
      </c>
      <c r="C6" s="48" t="s">
        <v>20</v>
      </c>
      <c r="D6" s="48" t="s">
        <v>12</v>
      </c>
      <c r="E6" s="49">
        <v>0.70138888888888884</v>
      </c>
      <c r="F6" s="49">
        <v>0.71527777777777779</v>
      </c>
      <c r="G6" s="49">
        <v>1.3888888888888888E-2</v>
      </c>
      <c r="H6" s="51" t="s">
        <v>21</v>
      </c>
    </row>
    <row r="7" spans="1:8" ht="60.75" thickBot="1" x14ac:dyDescent="0.3">
      <c r="A7" s="171"/>
      <c r="B7" s="44">
        <v>6</v>
      </c>
      <c r="C7" s="48" t="s">
        <v>12</v>
      </c>
      <c r="D7" s="48" t="s">
        <v>22</v>
      </c>
      <c r="E7" s="49">
        <v>0.71527777777777779</v>
      </c>
      <c r="F7" s="49">
        <v>0.73263888888888884</v>
      </c>
      <c r="G7" s="49">
        <v>1.7361111111111112E-2</v>
      </c>
      <c r="H7" s="51" t="s">
        <v>23</v>
      </c>
    </row>
    <row r="8" spans="1:8" ht="24.75" customHeight="1" thickBot="1" x14ac:dyDescent="0.3">
      <c r="A8" s="151" t="s">
        <v>317</v>
      </c>
      <c r="B8" s="152"/>
      <c r="C8" s="152"/>
      <c r="D8" s="152"/>
      <c r="E8" s="152"/>
      <c r="F8" s="153"/>
      <c r="G8" s="31">
        <f>SUM(G2:G5,G6:G7)</f>
        <v>9.2361111111111116E-2</v>
      </c>
      <c r="H8" s="59"/>
    </row>
    <row r="9" spans="1:8" ht="16.5" customHeight="1" thickBot="1" x14ac:dyDescent="0.3">
      <c r="A9" s="166" t="s">
        <v>24</v>
      </c>
      <c r="B9" s="47">
        <v>1</v>
      </c>
      <c r="C9" s="48" t="s">
        <v>14</v>
      </c>
      <c r="D9" s="48" t="s">
        <v>15</v>
      </c>
      <c r="E9" s="49">
        <v>0.79166666666666663</v>
      </c>
      <c r="F9" s="49">
        <v>0.82291666666666663</v>
      </c>
      <c r="G9" s="49">
        <v>6.9444444444444441E-3</v>
      </c>
      <c r="H9" s="51" t="s">
        <v>16</v>
      </c>
    </row>
    <row r="10" spans="1:8" ht="17.25" customHeight="1" thickBot="1" x14ac:dyDescent="0.3">
      <c r="A10" s="168"/>
      <c r="B10" s="56">
        <v>2</v>
      </c>
      <c r="C10" s="57" t="s">
        <v>15</v>
      </c>
      <c r="D10" s="57" t="s">
        <v>17</v>
      </c>
      <c r="E10" s="58">
        <v>0.82291666666666663</v>
      </c>
      <c r="F10" s="58">
        <v>0.84027777777777779</v>
      </c>
      <c r="G10" s="58">
        <v>1.7361111111111112E-2</v>
      </c>
      <c r="H10" s="59" t="s">
        <v>18</v>
      </c>
    </row>
    <row r="11" spans="1:8" ht="15.75" thickBot="1" x14ac:dyDescent="0.3">
      <c r="A11" s="148" t="s">
        <v>318</v>
      </c>
      <c r="B11" s="149"/>
      <c r="C11" s="149"/>
      <c r="D11" s="149"/>
      <c r="E11" s="149"/>
      <c r="F11" s="150"/>
      <c r="G11" s="30">
        <f>SUM(G9:G10)</f>
        <v>2.4305555555555556E-2</v>
      </c>
      <c r="H11" s="70"/>
    </row>
    <row r="12" spans="1:8" ht="24.75" customHeight="1" thickBot="1" x14ac:dyDescent="0.3">
      <c r="A12" s="80"/>
      <c r="B12" s="80"/>
      <c r="C12" s="80"/>
      <c r="D12" s="80"/>
      <c r="E12" s="80"/>
      <c r="F12" s="80"/>
      <c r="G12" s="81"/>
      <c r="H12" s="82"/>
    </row>
    <row r="13" spans="1:8" ht="48.75" thickBot="1" x14ac:dyDescent="0.3">
      <c r="A13" s="166" t="s">
        <v>381</v>
      </c>
      <c r="B13" s="47">
        <v>1</v>
      </c>
      <c r="C13" s="48" t="s">
        <v>8</v>
      </c>
      <c r="D13" s="48" t="s">
        <v>25</v>
      </c>
      <c r="E13" s="49">
        <v>0.27013888888888887</v>
      </c>
      <c r="F13" s="49">
        <v>0.28819444444444448</v>
      </c>
      <c r="G13" s="49">
        <v>1.7361111111111112E-2</v>
      </c>
      <c r="H13" s="51" t="s">
        <v>26</v>
      </c>
    </row>
    <row r="14" spans="1:8" ht="60" x14ac:dyDescent="0.25">
      <c r="A14" s="167"/>
      <c r="B14" s="154">
        <v>2</v>
      </c>
      <c r="C14" s="144" t="s">
        <v>27</v>
      </c>
      <c r="D14" s="144" t="s">
        <v>12</v>
      </c>
      <c r="E14" s="142">
        <v>0.29166666666666669</v>
      </c>
      <c r="F14" s="142">
        <v>0.31597222222222221</v>
      </c>
      <c r="G14" s="142">
        <v>2.4305555555555556E-2</v>
      </c>
      <c r="H14" s="51" t="s">
        <v>28</v>
      </c>
    </row>
    <row r="15" spans="1:8" ht="15.75" thickBot="1" x14ac:dyDescent="0.3">
      <c r="A15" s="167"/>
      <c r="B15" s="155"/>
      <c r="C15" s="146"/>
      <c r="D15" s="146"/>
      <c r="E15" s="143"/>
      <c r="F15" s="143"/>
      <c r="G15" s="143"/>
      <c r="H15" s="43" t="s">
        <v>29</v>
      </c>
    </row>
    <row r="16" spans="1:8" ht="24.75" thickBot="1" x14ac:dyDescent="0.3">
      <c r="A16" s="167"/>
      <c r="B16" s="47">
        <v>3</v>
      </c>
      <c r="C16" s="48" t="s">
        <v>12</v>
      </c>
      <c r="D16" s="48" t="s">
        <v>30</v>
      </c>
      <c r="E16" s="49">
        <v>0.31597222222222221</v>
      </c>
      <c r="F16" s="49">
        <v>0.33333333333333331</v>
      </c>
      <c r="G16" s="49">
        <v>1.7361111111111112E-2</v>
      </c>
      <c r="H16" s="51" t="s">
        <v>31</v>
      </c>
    </row>
    <row r="17" spans="1:8" ht="15.75" thickBot="1" x14ac:dyDescent="0.3">
      <c r="A17" s="167"/>
      <c r="B17" s="47">
        <v>4</v>
      </c>
      <c r="C17" s="48" t="s">
        <v>30</v>
      </c>
      <c r="D17" s="48" t="s">
        <v>12</v>
      </c>
      <c r="E17" s="49">
        <v>0.34027777777777773</v>
      </c>
      <c r="F17" s="49">
        <v>0.3576388888888889</v>
      </c>
      <c r="G17" s="49">
        <v>1.7361111111111112E-2</v>
      </c>
      <c r="H17" s="51" t="s">
        <v>32</v>
      </c>
    </row>
    <row r="18" spans="1:8" ht="15.75" thickBot="1" x14ac:dyDescent="0.3">
      <c r="A18" s="167"/>
      <c r="B18" s="47">
        <v>5</v>
      </c>
      <c r="C18" s="48" t="s">
        <v>33</v>
      </c>
      <c r="D18" s="48" t="s">
        <v>34</v>
      </c>
      <c r="E18" s="49">
        <v>0.49305555555555558</v>
      </c>
      <c r="F18" s="49">
        <v>0.52777777777777779</v>
      </c>
      <c r="G18" s="49">
        <v>3.4722222222222224E-2</v>
      </c>
      <c r="H18" s="51" t="s">
        <v>35</v>
      </c>
    </row>
    <row r="19" spans="1:8" ht="72.75" thickBot="1" x14ac:dyDescent="0.3">
      <c r="A19" s="167"/>
      <c r="B19" s="44">
        <v>6</v>
      </c>
      <c r="C19" s="45" t="s">
        <v>36</v>
      </c>
      <c r="D19" s="45" t="s">
        <v>12</v>
      </c>
      <c r="E19" s="46">
        <v>0.63888888888888895</v>
      </c>
      <c r="F19" s="46">
        <v>0.66319444444444442</v>
      </c>
      <c r="G19" s="46">
        <v>2.4305555555555556E-2</v>
      </c>
      <c r="H19" s="39" t="s">
        <v>13</v>
      </c>
    </row>
    <row r="20" spans="1:8" ht="72.75" thickBot="1" x14ac:dyDescent="0.3">
      <c r="A20" s="167"/>
      <c r="B20" s="47">
        <v>7</v>
      </c>
      <c r="C20" s="48" t="s">
        <v>12</v>
      </c>
      <c r="D20" s="48" t="s">
        <v>9</v>
      </c>
      <c r="E20" s="49">
        <v>0.6875</v>
      </c>
      <c r="F20" s="49">
        <v>0.71180555555555547</v>
      </c>
      <c r="G20" s="49">
        <v>2.4305555555555556E-2</v>
      </c>
      <c r="H20" s="51" t="s">
        <v>37</v>
      </c>
    </row>
    <row r="21" spans="1:8" ht="48" x14ac:dyDescent="0.25">
      <c r="A21" s="167"/>
      <c r="B21" s="154">
        <v>8</v>
      </c>
      <c r="C21" s="144" t="s">
        <v>9</v>
      </c>
      <c r="D21" s="144" t="s">
        <v>12</v>
      </c>
      <c r="E21" s="142">
        <v>0.71875</v>
      </c>
      <c r="F21" s="142">
        <v>0.74305555555555547</v>
      </c>
      <c r="G21" s="142">
        <v>2.4305555555555556E-2</v>
      </c>
      <c r="H21" s="51" t="s">
        <v>38</v>
      </c>
    </row>
    <row r="22" spans="1:8" ht="24.75" thickBot="1" x14ac:dyDescent="0.3">
      <c r="A22" s="168"/>
      <c r="B22" s="155"/>
      <c r="C22" s="146"/>
      <c r="D22" s="146"/>
      <c r="E22" s="143"/>
      <c r="F22" s="143"/>
      <c r="G22" s="143"/>
      <c r="H22" s="62" t="s">
        <v>39</v>
      </c>
    </row>
    <row r="23" spans="1:8" ht="32.25" customHeight="1" thickBot="1" x14ac:dyDescent="0.3">
      <c r="A23" s="151" t="s">
        <v>319</v>
      </c>
      <c r="B23" s="152"/>
      <c r="C23" s="152"/>
      <c r="D23" s="152"/>
      <c r="E23" s="152"/>
      <c r="F23" s="153"/>
      <c r="G23" s="30">
        <f>SUM(G13:G21)</f>
        <v>0.18402777777777779</v>
      </c>
      <c r="H23" s="70"/>
    </row>
    <row r="24" spans="1:8" ht="32.25" customHeight="1" thickBot="1" x14ac:dyDescent="0.3">
      <c r="A24" s="78"/>
      <c r="B24" s="78"/>
      <c r="C24" s="78"/>
      <c r="D24" s="78"/>
      <c r="E24" s="78"/>
      <c r="F24" s="78"/>
      <c r="G24" s="81"/>
      <c r="H24" s="82"/>
    </row>
    <row r="25" spans="1:8" ht="24" x14ac:dyDescent="0.25">
      <c r="A25" s="166" t="s">
        <v>382</v>
      </c>
      <c r="B25" s="154">
        <v>1</v>
      </c>
      <c r="C25" s="144" t="s">
        <v>12</v>
      </c>
      <c r="D25" s="144" t="s">
        <v>40</v>
      </c>
      <c r="E25" s="142">
        <v>0.2673611111111111</v>
      </c>
      <c r="F25" s="142">
        <v>0.2951388888888889</v>
      </c>
      <c r="G25" s="142">
        <v>2.0833333333333332E-2</v>
      </c>
      <c r="H25" s="51" t="s">
        <v>41</v>
      </c>
    </row>
    <row r="26" spans="1:8" ht="48.75" thickBot="1" x14ac:dyDescent="0.3">
      <c r="A26" s="167"/>
      <c r="B26" s="155"/>
      <c r="C26" s="146"/>
      <c r="D26" s="146"/>
      <c r="E26" s="143"/>
      <c r="F26" s="143"/>
      <c r="G26" s="143"/>
      <c r="H26" s="55" t="s">
        <v>42</v>
      </c>
    </row>
    <row r="27" spans="1:8" ht="60" x14ac:dyDescent="0.25">
      <c r="A27" s="167"/>
      <c r="B27" s="154">
        <v>2</v>
      </c>
      <c r="C27" s="144" t="s">
        <v>40</v>
      </c>
      <c r="D27" s="144" t="s">
        <v>12</v>
      </c>
      <c r="E27" s="142">
        <v>0.2986111111111111</v>
      </c>
      <c r="F27" s="142">
        <v>0.32291666666666669</v>
      </c>
      <c r="G27" s="142">
        <v>2.4305555555555556E-2</v>
      </c>
      <c r="H27" s="51" t="s">
        <v>43</v>
      </c>
    </row>
    <row r="28" spans="1:8" ht="15.75" thickBot="1" x14ac:dyDescent="0.3">
      <c r="A28" s="167"/>
      <c r="B28" s="155"/>
      <c r="C28" s="146"/>
      <c r="D28" s="146"/>
      <c r="E28" s="143"/>
      <c r="F28" s="143"/>
      <c r="G28" s="143"/>
      <c r="H28" s="43" t="s">
        <v>29</v>
      </c>
    </row>
    <row r="29" spans="1:8" ht="15.75" thickBot="1" x14ac:dyDescent="0.3">
      <c r="A29" s="167"/>
      <c r="B29" s="47">
        <v>3</v>
      </c>
      <c r="C29" s="48" t="s">
        <v>44</v>
      </c>
      <c r="D29" s="48" t="s">
        <v>45</v>
      </c>
      <c r="E29" s="49">
        <v>0.3263888888888889</v>
      </c>
      <c r="F29" s="49">
        <v>0.34027777777777773</v>
      </c>
      <c r="G29" s="49">
        <v>1.3888888888888888E-2</v>
      </c>
      <c r="H29" s="51" t="s">
        <v>46</v>
      </c>
    </row>
    <row r="30" spans="1:8" ht="15.75" thickBot="1" x14ac:dyDescent="0.3">
      <c r="A30" s="167"/>
      <c r="B30" s="44">
        <v>4</v>
      </c>
      <c r="C30" s="45" t="s">
        <v>49</v>
      </c>
      <c r="D30" s="45"/>
      <c r="E30" s="46">
        <v>0.70833333333333337</v>
      </c>
      <c r="F30" s="46">
        <v>0.71527777777777779</v>
      </c>
      <c r="G30" s="46">
        <v>6.9444444444444441E-3</v>
      </c>
      <c r="H30" s="39" t="s">
        <v>50</v>
      </c>
    </row>
    <row r="31" spans="1:8" ht="15.75" thickBot="1" x14ac:dyDescent="0.3">
      <c r="A31" s="167"/>
      <c r="B31" s="47">
        <v>5</v>
      </c>
      <c r="C31" s="48" t="s">
        <v>51</v>
      </c>
      <c r="D31" s="48" t="s">
        <v>9</v>
      </c>
      <c r="E31" s="49">
        <v>0.73263888888888884</v>
      </c>
      <c r="F31" s="49">
        <v>0.73958333333333337</v>
      </c>
      <c r="G31" s="49">
        <v>6.9444444444444441E-3</v>
      </c>
      <c r="H31" s="51" t="s">
        <v>52</v>
      </c>
    </row>
    <row r="32" spans="1:8" ht="72.75" thickBot="1" x14ac:dyDescent="0.3">
      <c r="A32" s="168"/>
      <c r="B32" s="56">
        <v>6</v>
      </c>
      <c r="C32" s="57" t="s">
        <v>9</v>
      </c>
      <c r="D32" s="57" t="s">
        <v>12</v>
      </c>
      <c r="E32" s="58">
        <v>0.73958333333333337</v>
      </c>
      <c r="F32" s="58">
        <v>0.76388888888888884</v>
      </c>
      <c r="G32" s="58">
        <v>2.4305555555555556E-2</v>
      </c>
      <c r="H32" s="59" t="s">
        <v>53</v>
      </c>
    </row>
    <row r="33" spans="1:8" ht="32.25" customHeight="1" thickBot="1" x14ac:dyDescent="0.3">
      <c r="A33" s="151" t="s">
        <v>320</v>
      </c>
      <c r="B33" s="152"/>
      <c r="C33" s="152"/>
      <c r="D33" s="152"/>
      <c r="E33" s="152"/>
      <c r="F33" s="153"/>
      <c r="G33" s="30">
        <f>SUM(G25:G29,G30:G32)</f>
        <v>9.7222222222222224E-2</v>
      </c>
      <c r="H33" s="70"/>
    </row>
    <row r="34" spans="1:8" s="12" customFormat="1" ht="32.25" customHeight="1" thickBot="1" x14ac:dyDescent="0.3">
      <c r="A34" s="78"/>
      <c r="B34" s="78"/>
      <c r="C34" s="78"/>
      <c r="D34" s="78"/>
      <c r="E34" s="78"/>
      <c r="F34" s="78"/>
      <c r="G34" s="81"/>
      <c r="H34" s="82"/>
    </row>
    <row r="35" spans="1:8" ht="48.75" thickBot="1" x14ac:dyDescent="0.3">
      <c r="A35" s="166" t="s">
        <v>383</v>
      </c>
      <c r="B35" s="56">
        <v>1</v>
      </c>
      <c r="C35" s="57" t="s">
        <v>22</v>
      </c>
      <c r="D35" s="57" t="s">
        <v>12</v>
      </c>
      <c r="E35" s="58">
        <v>0.2638888888888889</v>
      </c>
      <c r="F35" s="58">
        <v>0.28125</v>
      </c>
      <c r="G35" s="58">
        <v>1.7361111111111112E-2</v>
      </c>
      <c r="H35" s="59" t="s">
        <v>54</v>
      </c>
    </row>
    <row r="36" spans="1:8" ht="24" x14ac:dyDescent="0.25">
      <c r="A36" s="167"/>
      <c r="B36" s="154">
        <v>2</v>
      </c>
      <c r="C36" s="45" t="s">
        <v>12</v>
      </c>
      <c r="D36" s="45" t="s">
        <v>40</v>
      </c>
      <c r="E36" s="46">
        <v>0.28125</v>
      </c>
      <c r="F36" s="46">
        <v>0.30555555555555552</v>
      </c>
      <c r="G36" s="46">
        <v>2.4305555555555556E-2</v>
      </c>
      <c r="H36" s="51" t="s">
        <v>57</v>
      </c>
    </row>
    <row r="37" spans="1:8" ht="60.75" thickBot="1" x14ac:dyDescent="0.3">
      <c r="A37" s="167"/>
      <c r="B37" s="155"/>
      <c r="C37" s="53"/>
      <c r="D37" s="53"/>
      <c r="E37" s="60"/>
      <c r="F37" s="60"/>
      <c r="G37" s="60"/>
      <c r="H37" s="43" t="s">
        <v>58</v>
      </c>
    </row>
    <row r="38" spans="1:8" ht="36.75" thickBot="1" x14ac:dyDescent="0.3">
      <c r="A38" s="167"/>
      <c r="B38" s="47">
        <v>3</v>
      </c>
      <c r="C38" s="48" t="s">
        <v>8</v>
      </c>
      <c r="D38" s="48" t="s">
        <v>9</v>
      </c>
      <c r="E38" s="49">
        <v>0.3125</v>
      </c>
      <c r="F38" s="49">
        <v>0.3298611111111111</v>
      </c>
      <c r="G38" s="49">
        <v>1.7361111111111112E-2</v>
      </c>
      <c r="H38" s="51" t="s">
        <v>59</v>
      </c>
    </row>
    <row r="39" spans="1:8" ht="24" x14ac:dyDescent="0.25">
      <c r="A39" s="167"/>
      <c r="B39" s="154">
        <v>4</v>
      </c>
      <c r="C39" s="45" t="s">
        <v>9</v>
      </c>
      <c r="D39" s="45" t="s">
        <v>12</v>
      </c>
      <c r="E39" s="46">
        <v>0.34375</v>
      </c>
      <c r="F39" s="46">
        <v>0.36805555555555558</v>
      </c>
      <c r="G39" s="46">
        <v>2.4305555555555556E-2</v>
      </c>
      <c r="H39" s="51" t="s">
        <v>60</v>
      </c>
    </row>
    <row r="40" spans="1:8" ht="24" x14ac:dyDescent="0.25">
      <c r="A40" s="167"/>
      <c r="B40" s="165"/>
      <c r="C40" s="54"/>
      <c r="D40" s="54"/>
      <c r="E40" s="61"/>
      <c r="F40" s="61"/>
      <c r="G40" s="61"/>
      <c r="H40" s="54" t="s">
        <v>61</v>
      </c>
    </row>
    <row r="41" spans="1:8" ht="24.75" thickBot="1" x14ac:dyDescent="0.3">
      <c r="A41" s="167"/>
      <c r="B41" s="155"/>
      <c r="C41" s="53"/>
      <c r="D41" s="53"/>
      <c r="E41" s="60"/>
      <c r="F41" s="60"/>
      <c r="G41" s="60"/>
      <c r="H41" s="43" t="s">
        <v>62</v>
      </c>
    </row>
    <row r="42" spans="1:8" ht="60" x14ac:dyDescent="0.25">
      <c r="A42" s="167"/>
      <c r="B42" s="154">
        <v>5</v>
      </c>
      <c r="C42" s="144" t="s">
        <v>12</v>
      </c>
      <c r="D42" s="144" t="s">
        <v>47</v>
      </c>
      <c r="E42" s="142">
        <v>0.38541666666666669</v>
      </c>
      <c r="F42" s="142">
        <v>0.41666666666666669</v>
      </c>
      <c r="G42" s="142">
        <v>3.125E-2</v>
      </c>
      <c r="H42" s="51" t="s">
        <v>48</v>
      </c>
    </row>
    <row r="43" spans="1:8" ht="60" x14ac:dyDescent="0.25">
      <c r="A43" s="167"/>
      <c r="B43" s="165"/>
      <c r="C43" s="145"/>
      <c r="D43" s="145"/>
      <c r="E43" s="147"/>
      <c r="F43" s="147"/>
      <c r="G43" s="147"/>
      <c r="H43" s="43" t="s">
        <v>396</v>
      </c>
    </row>
    <row r="44" spans="1:8" ht="15.75" customHeight="1" thickBot="1" x14ac:dyDescent="0.3">
      <c r="A44" s="167"/>
      <c r="B44" s="155"/>
      <c r="C44" s="146"/>
      <c r="D44" s="146"/>
      <c r="E44" s="143"/>
      <c r="F44" s="143"/>
      <c r="G44" s="143"/>
      <c r="H44" s="43" t="s">
        <v>397</v>
      </c>
    </row>
    <row r="45" spans="1:8" ht="24" x14ac:dyDescent="0.25">
      <c r="A45" s="167"/>
      <c r="B45" s="154">
        <v>6</v>
      </c>
      <c r="C45" s="144" t="s">
        <v>12</v>
      </c>
      <c r="D45" s="144" t="s">
        <v>9</v>
      </c>
      <c r="E45" s="142">
        <v>0.66666666666666663</v>
      </c>
      <c r="F45" s="142">
        <v>0.6875</v>
      </c>
      <c r="G45" s="142">
        <v>2.0833333333333332E-2</v>
      </c>
      <c r="H45" s="51" t="s">
        <v>57</v>
      </c>
    </row>
    <row r="46" spans="1:8" ht="60.75" thickBot="1" x14ac:dyDescent="0.3">
      <c r="A46" s="167"/>
      <c r="B46" s="155"/>
      <c r="C46" s="146"/>
      <c r="D46" s="146"/>
      <c r="E46" s="143"/>
      <c r="F46" s="143"/>
      <c r="G46" s="143"/>
      <c r="H46" s="43" t="s">
        <v>64</v>
      </c>
    </row>
    <row r="47" spans="1:8" ht="72.75" thickBot="1" x14ac:dyDescent="0.3">
      <c r="A47" s="167"/>
      <c r="B47" s="44">
        <v>7</v>
      </c>
      <c r="C47" s="45" t="s">
        <v>9</v>
      </c>
      <c r="D47" s="45" t="s">
        <v>12</v>
      </c>
      <c r="E47" s="46">
        <v>0.6875</v>
      </c>
      <c r="F47" s="46">
        <v>0.71180555555555547</v>
      </c>
      <c r="G47" s="46">
        <v>2.4305555555555556E-2</v>
      </c>
      <c r="H47" s="39" t="s">
        <v>65</v>
      </c>
    </row>
    <row r="48" spans="1:8" ht="24" x14ac:dyDescent="0.25">
      <c r="A48" s="167"/>
      <c r="B48" s="154">
        <v>8</v>
      </c>
      <c r="C48" s="45" t="s">
        <v>12</v>
      </c>
      <c r="D48" s="45" t="s">
        <v>22</v>
      </c>
      <c r="E48" s="46">
        <v>0.71527777777777779</v>
      </c>
      <c r="F48" s="46">
        <v>0.73263888888888884</v>
      </c>
      <c r="G48" s="46">
        <v>2.4305555555555556E-2</v>
      </c>
      <c r="H48" s="51" t="s">
        <v>41</v>
      </c>
    </row>
    <row r="49" spans="1:8" ht="36.75" thickBot="1" x14ac:dyDescent="0.3">
      <c r="A49" s="168"/>
      <c r="B49" s="155"/>
      <c r="C49" s="53"/>
      <c r="D49" s="53"/>
      <c r="E49" s="60"/>
      <c r="F49" s="60"/>
      <c r="G49" s="60"/>
      <c r="H49" s="62" t="s">
        <v>66</v>
      </c>
    </row>
    <row r="50" spans="1:8" ht="24.75" customHeight="1" thickBot="1" x14ac:dyDescent="0.3">
      <c r="A50" s="151" t="s">
        <v>321</v>
      </c>
      <c r="B50" s="152"/>
      <c r="C50" s="152"/>
      <c r="D50" s="152"/>
      <c r="E50" s="152"/>
      <c r="F50" s="153"/>
      <c r="G50" s="30">
        <f>SUM(G35:G44,G45:G49)</f>
        <v>0.18402777777777779</v>
      </c>
      <c r="H50" s="70"/>
    </row>
    <row r="51" spans="1:8" ht="24.75" customHeight="1" thickBot="1" x14ac:dyDescent="0.3">
      <c r="A51" s="78"/>
      <c r="B51" s="78"/>
      <c r="C51" s="78"/>
      <c r="D51" s="78"/>
      <c r="E51" s="78"/>
      <c r="F51" s="78"/>
      <c r="G51" s="81"/>
      <c r="H51" s="82"/>
    </row>
    <row r="52" spans="1:8" ht="24" x14ac:dyDescent="0.25">
      <c r="A52" s="166" t="s">
        <v>384</v>
      </c>
      <c r="B52" s="154">
        <v>1</v>
      </c>
      <c r="C52" s="144" t="s">
        <v>22</v>
      </c>
      <c r="D52" s="144" t="s">
        <v>12</v>
      </c>
      <c r="E52" s="142">
        <v>0.27430555555555552</v>
      </c>
      <c r="F52" s="142">
        <v>0.29166666666666669</v>
      </c>
      <c r="G52" s="142">
        <v>1.7361111111111112E-2</v>
      </c>
      <c r="H52" s="45" t="s">
        <v>67</v>
      </c>
    </row>
    <row r="53" spans="1:8" ht="36.75" thickBot="1" x14ac:dyDescent="0.3">
      <c r="A53" s="167"/>
      <c r="B53" s="155"/>
      <c r="C53" s="146"/>
      <c r="D53" s="146"/>
      <c r="E53" s="143"/>
      <c r="F53" s="143"/>
      <c r="G53" s="143"/>
      <c r="H53" s="43" t="s">
        <v>68</v>
      </c>
    </row>
    <row r="54" spans="1:8" ht="72.75" thickBot="1" x14ac:dyDescent="0.3">
      <c r="A54" s="167"/>
      <c r="B54" s="47">
        <v>2</v>
      </c>
      <c r="C54" s="48" t="s">
        <v>12</v>
      </c>
      <c r="D54" s="48" t="s">
        <v>69</v>
      </c>
      <c r="E54" s="49">
        <v>0.29166666666666669</v>
      </c>
      <c r="F54" s="49">
        <v>0.31597222222222221</v>
      </c>
      <c r="G54" s="49">
        <v>2.4305555555555556E-2</v>
      </c>
      <c r="H54" s="51" t="s">
        <v>70</v>
      </c>
    </row>
    <row r="55" spans="1:8" ht="24" x14ac:dyDescent="0.25">
      <c r="A55" s="167"/>
      <c r="B55" s="154">
        <v>3</v>
      </c>
      <c r="C55" s="144" t="s">
        <v>71</v>
      </c>
      <c r="D55" s="144" t="s">
        <v>12</v>
      </c>
      <c r="E55" s="142">
        <v>0.31597222222222221</v>
      </c>
      <c r="F55" s="142">
        <v>0.33680555555555558</v>
      </c>
      <c r="G55" s="142">
        <v>2.0833333333333332E-2</v>
      </c>
      <c r="H55" s="51" t="s">
        <v>72</v>
      </c>
    </row>
    <row r="56" spans="1:8" ht="48.75" thickBot="1" x14ac:dyDescent="0.3">
      <c r="A56" s="167"/>
      <c r="B56" s="155"/>
      <c r="C56" s="146"/>
      <c r="D56" s="146"/>
      <c r="E56" s="143"/>
      <c r="F56" s="143"/>
      <c r="G56" s="143"/>
      <c r="H56" s="43" t="s">
        <v>73</v>
      </c>
    </row>
    <row r="57" spans="1:8" ht="60.75" thickBot="1" x14ac:dyDescent="0.3">
      <c r="A57" s="167"/>
      <c r="B57" s="47">
        <v>4</v>
      </c>
      <c r="C57" s="48" t="s">
        <v>12</v>
      </c>
      <c r="D57" s="48" t="s">
        <v>22</v>
      </c>
      <c r="E57" s="49">
        <v>0.3611111111111111</v>
      </c>
      <c r="F57" s="49">
        <v>0.38541666666666669</v>
      </c>
      <c r="G57" s="49">
        <v>2.4305555555555556E-2</v>
      </c>
      <c r="H57" s="51" t="s">
        <v>74</v>
      </c>
    </row>
    <row r="58" spans="1:8" ht="84.75" thickBot="1" x14ac:dyDescent="0.3">
      <c r="A58" s="167"/>
      <c r="B58" s="47">
        <v>6</v>
      </c>
      <c r="C58" s="48" t="s">
        <v>47</v>
      </c>
      <c r="D58" s="48" t="s">
        <v>9</v>
      </c>
      <c r="E58" s="49">
        <v>0.60416666666666663</v>
      </c>
      <c r="F58" s="49">
        <v>0.63541666666666663</v>
      </c>
      <c r="G58" s="49">
        <v>3.125E-2</v>
      </c>
      <c r="H58" s="51" t="s">
        <v>75</v>
      </c>
    </row>
    <row r="59" spans="1:8" ht="72.75" thickBot="1" x14ac:dyDescent="0.3">
      <c r="A59" s="167"/>
      <c r="B59" s="47">
        <v>7</v>
      </c>
      <c r="C59" s="48" t="s">
        <v>9</v>
      </c>
      <c r="D59" s="48" t="s">
        <v>12</v>
      </c>
      <c r="E59" s="49">
        <v>0.63541666666666663</v>
      </c>
      <c r="F59" s="49">
        <v>0.65972222222222221</v>
      </c>
      <c r="G59" s="49">
        <v>2.4305555555555556E-2</v>
      </c>
      <c r="H59" s="51" t="s">
        <v>76</v>
      </c>
    </row>
    <row r="60" spans="1:8" ht="24" x14ac:dyDescent="0.25">
      <c r="A60" s="167"/>
      <c r="B60" s="154">
        <v>8</v>
      </c>
      <c r="C60" s="144" t="s">
        <v>12</v>
      </c>
      <c r="D60" s="144" t="s">
        <v>9</v>
      </c>
      <c r="E60" s="142">
        <v>0.67361111111111116</v>
      </c>
      <c r="F60" s="142">
        <v>0.69791666666666663</v>
      </c>
      <c r="G60" s="142">
        <v>2.4305555555555556E-2</v>
      </c>
      <c r="H60" s="51" t="s">
        <v>77</v>
      </c>
    </row>
    <row r="61" spans="1:8" ht="60.75" thickBot="1" x14ac:dyDescent="0.3">
      <c r="A61" s="167"/>
      <c r="B61" s="155"/>
      <c r="C61" s="146"/>
      <c r="D61" s="146"/>
      <c r="E61" s="143"/>
      <c r="F61" s="143"/>
      <c r="G61" s="143"/>
      <c r="H61" s="62" t="s">
        <v>78</v>
      </c>
    </row>
    <row r="62" spans="1:8" ht="48" x14ac:dyDescent="0.25">
      <c r="A62" s="167"/>
      <c r="B62" s="154">
        <v>9</v>
      </c>
      <c r="C62" s="144" t="s">
        <v>79</v>
      </c>
      <c r="D62" s="144" t="s">
        <v>12</v>
      </c>
      <c r="E62" s="142">
        <v>0.69791666666666663</v>
      </c>
      <c r="F62" s="142">
        <v>0.72222222222222221</v>
      </c>
      <c r="G62" s="142">
        <v>2.4305555555555556E-2</v>
      </c>
      <c r="H62" s="51" t="s">
        <v>80</v>
      </c>
    </row>
    <row r="63" spans="1:8" ht="24.75" thickBot="1" x14ac:dyDescent="0.3">
      <c r="A63" s="168"/>
      <c r="B63" s="155"/>
      <c r="C63" s="146"/>
      <c r="D63" s="146"/>
      <c r="E63" s="143"/>
      <c r="F63" s="143"/>
      <c r="G63" s="143"/>
      <c r="H63" s="62" t="s">
        <v>62</v>
      </c>
    </row>
    <row r="64" spans="1:8" ht="32.25" customHeight="1" thickBot="1" x14ac:dyDescent="0.3">
      <c r="A64" s="156" t="s">
        <v>322</v>
      </c>
      <c r="B64" s="157"/>
      <c r="C64" s="157"/>
      <c r="D64" s="157"/>
      <c r="E64" s="157"/>
      <c r="F64" s="158"/>
      <c r="G64" s="31">
        <f>SUM(G52:G57,G58:G63)</f>
        <v>0.19097222222222221</v>
      </c>
      <c r="H64" s="70"/>
    </row>
    <row r="65" spans="1:8" s="12" customFormat="1" ht="32.25" customHeight="1" thickBot="1" x14ac:dyDescent="0.3">
      <c r="A65" s="83"/>
      <c r="B65" s="83"/>
      <c r="C65" s="83"/>
      <c r="D65" s="83"/>
      <c r="E65" s="83"/>
      <c r="F65" s="83"/>
      <c r="G65" s="79"/>
      <c r="H65" s="82"/>
    </row>
    <row r="66" spans="1:8" ht="24" x14ac:dyDescent="0.25">
      <c r="A66" s="166" t="s">
        <v>385</v>
      </c>
      <c r="B66" s="154">
        <v>1</v>
      </c>
      <c r="C66" s="144" t="s">
        <v>22</v>
      </c>
      <c r="D66" s="144" t="s">
        <v>12</v>
      </c>
      <c r="E66" s="142">
        <v>0.28125</v>
      </c>
      <c r="F66" s="142">
        <v>0.2986111111111111</v>
      </c>
      <c r="G66" s="142">
        <v>1.7361111111111112E-2</v>
      </c>
      <c r="H66" s="51" t="s">
        <v>67</v>
      </c>
    </row>
    <row r="67" spans="1:8" ht="36.75" thickBot="1" x14ac:dyDescent="0.3">
      <c r="A67" s="167"/>
      <c r="B67" s="155"/>
      <c r="C67" s="146"/>
      <c r="D67" s="146"/>
      <c r="E67" s="143"/>
      <c r="F67" s="143"/>
      <c r="G67" s="143"/>
      <c r="H67" s="43" t="s">
        <v>68</v>
      </c>
    </row>
    <row r="68" spans="1:8" ht="24" x14ac:dyDescent="0.25">
      <c r="A68" s="167"/>
      <c r="B68" s="154">
        <v>2</v>
      </c>
      <c r="C68" s="144" t="s">
        <v>12</v>
      </c>
      <c r="D68" s="144" t="s">
        <v>9</v>
      </c>
      <c r="E68" s="142">
        <v>0.2986111111111111</v>
      </c>
      <c r="F68" s="142">
        <v>0.32291666666666669</v>
      </c>
      <c r="G68" s="142">
        <v>2.4305555555555556E-2</v>
      </c>
      <c r="H68" s="51" t="s">
        <v>77</v>
      </c>
    </row>
    <row r="69" spans="1:8" ht="60.75" thickBot="1" x14ac:dyDescent="0.3">
      <c r="A69" s="167"/>
      <c r="B69" s="155"/>
      <c r="C69" s="146"/>
      <c r="D69" s="146"/>
      <c r="E69" s="143"/>
      <c r="F69" s="143"/>
      <c r="G69" s="143"/>
      <c r="H69" s="43" t="s">
        <v>81</v>
      </c>
    </row>
    <row r="70" spans="1:8" ht="15.75" thickBot="1" x14ac:dyDescent="0.3">
      <c r="A70" s="167"/>
      <c r="B70" s="47">
        <v>3</v>
      </c>
      <c r="C70" s="48" t="s">
        <v>9</v>
      </c>
      <c r="D70" s="48" t="s">
        <v>82</v>
      </c>
      <c r="E70" s="49">
        <v>0.32291666666666669</v>
      </c>
      <c r="F70" s="49">
        <v>0.3298611111111111</v>
      </c>
      <c r="G70" s="49">
        <v>6.9444444444444441E-3</v>
      </c>
      <c r="H70" s="51" t="s">
        <v>83</v>
      </c>
    </row>
    <row r="71" spans="1:8" ht="15.75" thickBot="1" x14ac:dyDescent="0.3">
      <c r="A71" s="167"/>
      <c r="B71" s="47">
        <v>4</v>
      </c>
      <c r="C71" s="48" t="s">
        <v>82</v>
      </c>
      <c r="D71" s="48" t="s">
        <v>11</v>
      </c>
      <c r="E71" s="49">
        <v>0.3298611111111111</v>
      </c>
      <c r="F71" s="49">
        <v>0.33333333333333331</v>
      </c>
      <c r="G71" s="49">
        <v>3.472222222222222E-3</v>
      </c>
      <c r="H71" s="51" t="s">
        <v>84</v>
      </c>
    </row>
    <row r="72" spans="1:8" ht="60" x14ac:dyDescent="0.25">
      <c r="A72" s="167"/>
      <c r="B72" s="154">
        <v>5</v>
      </c>
      <c r="C72" s="144" t="s">
        <v>85</v>
      </c>
      <c r="D72" s="144" t="s">
        <v>12</v>
      </c>
      <c r="E72" s="142">
        <v>0.34722222222222227</v>
      </c>
      <c r="F72" s="142">
        <v>0.375</v>
      </c>
      <c r="G72" s="142">
        <v>2.7777777777777776E-2</v>
      </c>
      <c r="H72" s="51" t="s">
        <v>86</v>
      </c>
    </row>
    <row r="73" spans="1:8" ht="15.75" thickBot="1" x14ac:dyDescent="0.3">
      <c r="A73" s="167"/>
      <c r="B73" s="155"/>
      <c r="C73" s="146"/>
      <c r="D73" s="146"/>
      <c r="E73" s="143"/>
      <c r="F73" s="143"/>
      <c r="G73" s="143"/>
      <c r="H73" s="43" t="s">
        <v>29</v>
      </c>
    </row>
    <row r="74" spans="1:8" ht="72.75" thickBot="1" x14ac:dyDescent="0.3">
      <c r="A74" s="167"/>
      <c r="B74" s="47">
        <v>6</v>
      </c>
      <c r="C74" s="48" t="s">
        <v>12</v>
      </c>
      <c r="D74" s="48" t="s">
        <v>87</v>
      </c>
      <c r="E74" s="49">
        <v>0.6875</v>
      </c>
      <c r="F74" s="49">
        <v>0.71180555555555547</v>
      </c>
      <c r="G74" s="49">
        <v>2.4305555555555556E-2</v>
      </c>
      <c r="H74" s="51" t="s">
        <v>88</v>
      </c>
    </row>
    <row r="75" spans="1:8" ht="15.75" thickBot="1" x14ac:dyDescent="0.3">
      <c r="A75" s="167"/>
      <c r="B75" s="47">
        <v>7</v>
      </c>
      <c r="C75" s="48" t="s">
        <v>82</v>
      </c>
      <c r="D75" s="48" t="s">
        <v>11</v>
      </c>
      <c r="E75" s="49">
        <v>0.71180555555555547</v>
      </c>
      <c r="F75" s="49">
        <v>0.71527777777777779</v>
      </c>
      <c r="G75" s="49">
        <v>3.472222222222222E-3</v>
      </c>
      <c r="H75" s="51" t="s">
        <v>84</v>
      </c>
    </row>
    <row r="76" spans="1:8" ht="60" x14ac:dyDescent="0.25">
      <c r="A76" s="167"/>
      <c r="B76" s="154">
        <v>8</v>
      </c>
      <c r="C76" s="144" t="s">
        <v>89</v>
      </c>
      <c r="D76" s="144" t="s">
        <v>12</v>
      </c>
      <c r="E76" s="142">
        <v>0.71875</v>
      </c>
      <c r="F76" s="142">
        <v>0.74305555555555547</v>
      </c>
      <c r="G76" s="142">
        <v>2.7777777777777776E-2</v>
      </c>
      <c r="H76" s="51" t="s">
        <v>90</v>
      </c>
    </row>
    <row r="77" spans="1:8" ht="15.75" thickBot="1" x14ac:dyDescent="0.3">
      <c r="A77" s="168"/>
      <c r="B77" s="155"/>
      <c r="C77" s="146"/>
      <c r="D77" s="146"/>
      <c r="E77" s="143"/>
      <c r="F77" s="143"/>
      <c r="G77" s="143"/>
      <c r="H77" s="62" t="s">
        <v>29</v>
      </c>
    </row>
    <row r="78" spans="1:8" ht="32.25" customHeight="1" thickBot="1" x14ac:dyDescent="0.3">
      <c r="A78" s="156" t="s">
        <v>323</v>
      </c>
      <c r="B78" s="157"/>
      <c r="C78" s="157"/>
      <c r="D78" s="157"/>
      <c r="E78" s="157"/>
      <c r="F78" s="158"/>
      <c r="G78" s="31">
        <f>SUM(G66:G77)</f>
        <v>0.13541666666666669</v>
      </c>
      <c r="H78" s="70"/>
    </row>
    <row r="79" spans="1:8" s="12" customFormat="1" ht="32.25" customHeight="1" thickBot="1" x14ac:dyDescent="0.3">
      <c r="A79" s="83"/>
      <c r="B79" s="83"/>
      <c r="C79" s="83"/>
      <c r="D79" s="83"/>
      <c r="E79" s="83"/>
      <c r="F79" s="83"/>
      <c r="G79" s="79"/>
      <c r="H79" s="82"/>
    </row>
    <row r="80" spans="1:8" ht="48.75" thickBot="1" x14ac:dyDescent="0.3">
      <c r="A80" s="166" t="s">
        <v>386</v>
      </c>
      <c r="B80" s="47">
        <v>1</v>
      </c>
      <c r="C80" s="48" t="s">
        <v>91</v>
      </c>
      <c r="D80" s="50" t="s">
        <v>92</v>
      </c>
      <c r="E80" s="49">
        <v>0.27083333333333331</v>
      </c>
      <c r="F80" s="49">
        <v>0.29166666666666669</v>
      </c>
      <c r="G80" s="49">
        <v>2.0833333333333332E-2</v>
      </c>
      <c r="H80" s="69" t="s">
        <v>298</v>
      </c>
    </row>
    <row r="81" spans="1:8" ht="84.75" thickBot="1" x14ac:dyDescent="0.3">
      <c r="A81" s="167"/>
      <c r="B81" s="47">
        <v>2</v>
      </c>
      <c r="C81" s="48" t="s">
        <v>47</v>
      </c>
      <c r="D81" s="48" t="s">
        <v>9</v>
      </c>
      <c r="E81" s="49">
        <v>0.3125</v>
      </c>
      <c r="F81" s="49">
        <v>0.34722222222222227</v>
      </c>
      <c r="G81" s="49">
        <v>3.4722222222222224E-2</v>
      </c>
      <c r="H81" s="51" t="s">
        <v>93</v>
      </c>
    </row>
    <row r="82" spans="1:8" ht="16.5" customHeight="1" thickBot="1" x14ac:dyDescent="0.3">
      <c r="A82" s="167"/>
      <c r="B82" s="47">
        <v>3</v>
      </c>
      <c r="C82" s="48" t="s">
        <v>9</v>
      </c>
      <c r="D82" s="48" t="s">
        <v>51</v>
      </c>
      <c r="E82" s="49">
        <v>0.35069444444444442</v>
      </c>
      <c r="F82" s="49">
        <v>0.35416666666666669</v>
      </c>
      <c r="G82" s="49">
        <v>3.472222222222222E-3</v>
      </c>
      <c r="H82" s="51" t="s">
        <v>94</v>
      </c>
    </row>
    <row r="83" spans="1:8" ht="16.5" customHeight="1" thickBot="1" x14ac:dyDescent="0.3">
      <c r="A83" s="167"/>
      <c r="B83" s="47">
        <v>4</v>
      </c>
      <c r="C83" s="48" t="s">
        <v>51</v>
      </c>
      <c r="D83" s="48" t="s">
        <v>9</v>
      </c>
      <c r="E83" s="49">
        <v>0.35416666666666669</v>
      </c>
      <c r="F83" s="49">
        <v>0.3576388888888889</v>
      </c>
      <c r="G83" s="49">
        <v>3.472222222222222E-3</v>
      </c>
      <c r="H83" s="51" t="s">
        <v>52</v>
      </c>
    </row>
    <row r="84" spans="1:8" ht="72.75" thickBot="1" x14ac:dyDescent="0.3">
      <c r="A84" s="168"/>
      <c r="B84" s="56">
        <v>5</v>
      </c>
      <c r="C84" s="57" t="s">
        <v>9</v>
      </c>
      <c r="D84" s="57" t="s">
        <v>12</v>
      </c>
      <c r="E84" s="58">
        <v>0.3576388888888889</v>
      </c>
      <c r="F84" s="58">
        <v>0.38194444444444442</v>
      </c>
      <c r="G84" s="58">
        <v>2.4305555555555556E-2</v>
      </c>
      <c r="H84" s="59" t="s">
        <v>95</v>
      </c>
    </row>
    <row r="85" spans="1:8" ht="32.25" customHeight="1" thickBot="1" x14ac:dyDescent="0.3">
      <c r="A85" s="156" t="s">
        <v>324</v>
      </c>
      <c r="B85" s="157"/>
      <c r="C85" s="157"/>
      <c r="D85" s="157"/>
      <c r="E85" s="157"/>
      <c r="F85" s="158"/>
      <c r="G85" s="31">
        <f>SUM(G80:G84)</f>
        <v>8.6805555555555552E-2</v>
      </c>
      <c r="H85" s="70"/>
    </row>
    <row r="86" spans="1:8" s="12" customFormat="1" ht="32.25" customHeight="1" thickBot="1" x14ac:dyDescent="0.3">
      <c r="A86" s="83"/>
      <c r="B86" s="83"/>
      <c r="C86" s="83"/>
      <c r="D86" s="83"/>
      <c r="E86" s="83"/>
      <c r="F86" s="83"/>
      <c r="G86" s="79"/>
      <c r="H86" s="82"/>
    </row>
    <row r="87" spans="1:8" ht="84.75" thickBot="1" x14ac:dyDescent="0.3">
      <c r="A87" s="166" t="s">
        <v>387</v>
      </c>
      <c r="B87" s="47">
        <v>1</v>
      </c>
      <c r="C87" s="48" t="s">
        <v>47</v>
      </c>
      <c r="D87" s="48" t="s">
        <v>40</v>
      </c>
      <c r="E87" s="49">
        <v>0.28125</v>
      </c>
      <c r="F87" s="49">
        <v>0.30902777777777779</v>
      </c>
      <c r="G87" s="49">
        <v>2.7777777777777776E-2</v>
      </c>
      <c r="H87" s="51" t="s">
        <v>97</v>
      </c>
    </row>
    <row r="88" spans="1:8" ht="60" x14ac:dyDescent="0.25">
      <c r="A88" s="167"/>
      <c r="B88" s="154">
        <v>2</v>
      </c>
      <c r="C88" s="144" t="s">
        <v>98</v>
      </c>
      <c r="D88" s="144" t="s">
        <v>12</v>
      </c>
      <c r="E88" s="142">
        <v>0.30902777777777779</v>
      </c>
      <c r="F88" s="142">
        <v>0.33333333333333331</v>
      </c>
      <c r="G88" s="142">
        <v>2.4305555555555556E-2</v>
      </c>
      <c r="H88" s="51" t="s">
        <v>99</v>
      </c>
    </row>
    <row r="89" spans="1:8" ht="16.5" customHeight="1" thickBot="1" x14ac:dyDescent="0.3">
      <c r="A89" s="167"/>
      <c r="B89" s="155"/>
      <c r="C89" s="146"/>
      <c r="D89" s="146"/>
      <c r="E89" s="143"/>
      <c r="F89" s="143"/>
      <c r="G89" s="143"/>
      <c r="H89" s="43" t="s">
        <v>29</v>
      </c>
    </row>
    <row r="90" spans="1:8" ht="84.75" thickBot="1" x14ac:dyDescent="0.3">
      <c r="A90" s="167"/>
      <c r="B90" s="47">
        <v>3</v>
      </c>
      <c r="C90" s="48" t="s">
        <v>12</v>
      </c>
      <c r="D90" s="48" t="s">
        <v>9</v>
      </c>
      <c r="E90" s="49">
        <v>0.33680555555555558</v>
      </c>
      <c r="F90" s="49">
        <v>0.3576388888888889</v>
      </c>
      <c r="G90" s="49">
        <v>2.4305555555555556E-2</v>
      </c>
      <c r="H90" s="51" t="s">
        <v>100</v>
      </c>
    </row>
    <row r="91" spans="1:8" ht="60.75" thickBot="1" x14ac:dyDescent="0.3">
      <c r="A91" s="168"/>
      <c r="B91" s="56">
        <v>4</v>
      </c>
      <c r="C91" s="57" t="s">
        <v>9</v>
      </c>
      <c r="D91" s="57" t="s">
        <v>12</v>
      </c>
      <c r="E91" s="58">
        <v>0.3576388888888889</v>
      </c>
      <c r="F91" s="58">
        <v>0.38194444444444442</v>
      </c>
      <c r="G91" s="58">
        <v>2.4305555555555556E-2</v>
      </c>
      <c r="H91" s="59" t="s">
        <v>101</v>
      </c>
    </row>
    <row r="92" spans="1:8" ht="32.25" customHeight="1" thickBot="1" x14ac:dyDescent="0.3">
      <c r="A92" s="156" t="s">
        <v>325</v>
      </c>
      <c r="B92" s="157"/>
      <c r="C92" s="157"/>
      <c r="D92" s="157"/>
      <c r="E92" s="157"/>
      <c r="F92" s="158"/>
      <c r="G92" s="31">
        <f>SUM(G87:G91)</f>
        <v>0.10069444444444443</v>
      </c>
      <c r="H92" s="70"/>
    </row>
    <row r="93" spans="1:8" s="12" customFormat="1" ht="32.25" customHeight="1" thickBot="1" x14ac:dyDescent="0.3">
      <c r="A93" s="83"/>
      <c r="B93" s="83"/>
      <c r="C93" s="83"/>
      <c r="D93" s="83"/>
      <c r="E93" s="83"/>
      <c r="F93" s="83"/>
      <c r="G93" s="79"/>
      <c r="H93" s="82"/>
    </row>
    <row r="94" spans="1:8" ht="84.75" thickBot="1" x14ac:dyDescent="0.3">
      <c r="A94" s="166" t="s">
        <v>388</v>
      </c>
      <c r="B94" s="44">
        <v>1</v>
      </c>
      <c r="C94" s="45" t="s">
        <v>47</v>
      </c>
      <c r="D94" s="45" t="s">
        <v>40</v>
      </c>
      <c r="E94" s="46">
        <v>0.27083333333333331</v>
      </c>
      <c r="F94" s="46">
        <v>0.30555555555555552</v>
      </c>
      <c r="G94" s="46">
        <v>3.4722222222222224E-2</v>
      </c>
      <c r="H94" s="39" t="s">
        <v>102</v>
      </c>
    </row>
    <row r="95" spans="1:8" ht="15.75" thickBot="1" x14ac:dyDescent="0.3">
      <c r="A95" s="167"/>
      <c r="B95" s="47">
        <v>2</v>
      </c>
      <c r="C95" s="48" t="s">
        <v>9</v>
      </c>
      <c r="D95" s="48" t="s">
        <v>103</v>
      </c>
      <c r="E95" s="49">
        <v>0.3125</v>
      </c>
      <c r="F95" s="49">
        <v>0.31597222222222221</v>
      </c>
      <c r="G95" s="49">
        <v>3.472222222222222E-3</v>
      </c>
      <c r="H95" s="51" t="s">
        <v>104</v>
      </c>
    </row>
    <row r="96" spans="1:8" ht="15.75" thickBot="1" x14ac:dyDescent="0.3">
      <c r="A96" s="167"/>
      <c r="B96" s="47">
        <v>3</v>
      </c>
      <c r="C96" s="48" t="s">
        <v>103</v>
      </c>
      <c r="D96" s="48" t="s">
        <v>9</v>
      </c>
      <c r="E96" s="49">
        <v>0.34375</v>
      </c>
      <c r="F96" s="49">
        <v>0.34722222222222227</v>
      </c>
      <c r="G96" s="49">
        <v>3.472222222222222E-3</v>
      </c>
      <c r="H96" s="51" t="s">
        <v>105</v>
      </c>
    </row>
    <row r="97" spans="1:8" ht="72.75" thickBot="1" x14ac:dyDescent="0.3">
      <c r="A97" s="168"/>
      <c r="B97" s="56">
        <v>4</v>
      </c>
      <c r="C97" s="57" t="s">
        <v>9</v>
      </c>
      <c r="D97" s="57" t="s">
        <v>12</v>
      </c>
      <c r="E97" s="58">
        <v>0.34722222222222227</v>
      </c>
      <c r="F97" s="58">
        <v>0.37152777777777773</v>
      </c>
      <c r="G97" s="58">
        <v>2.4305555555555556E-2</v>
      </c>
      <c r="H97" s="59" t="s">
        <v>106</v>
      </c>
    </row>
    <row r="98" spans="1:8" ht="32.25" customHeight="1" thickBot="1" x14ac:dyDescent="0.3">
      <c r="A98" s="156" t="s">
        <v>326</v>
      </c>
      <c r="B98" s="157"/>
      <c r="C98" s="157"/>
      <c r="D98" s="157"/>
      <c r="E98" s="157"/>
      <c r="F98" s="158"/>
      <c r="G98" s="31">
        <f>SUM(G94:G97)</f>
        <v>6.5972222222222224E-2</v>
      </c>
      <c r="H98" s="70"/>
    </row>
    <row r="99" spans="1:8" s="12" customFormat="1" ht="32.25" customHeight="1" thickBot="1" x14ac:dyDescent="0.3">
      <c r="A99" s="83"/>
      <c r="B99" s="83"/>
      <c r="C99" s="83"/>
      <c r="D99" s="83"/>
      <c r="E99" s="83"/>
      <c r="F99" s="83"/>
      <c r="G99" s="79"/>
      <c r="H99" s="82"/>
    </row>
    <row r="100" spans="1:8" ht="72.75" thickBot="1" x14ac:dyDescent="0.3">
      <c r="A100" s="166" t="s">
        <v>389</v>
      </c>
      <c r="B100" s="47">
        <v>1</v>
      </c>
      <c r="C100" s="48" t="s">
        <v>47</v>
      </c>
      <c r="D100" s="48" t="s">
        <v>40</v>
      </c>
      <c r="E100" s="49">
        <v>0.29166666666666669</v>
      </c>
      <c r="F100" s="49">
        <v>0.32291666666666669</v>
      </c>
      <c r="G100" s="49">
        <v>3.125E-2</v>
      </c>
      <c r="H100" s="51" t="s">
        <v>107</v>
      </c>
    </row>
    <row r="101" spans="1:8" ht="15.75" thickBot="1" x14ac:dyDescent="0.3">
      <c r="A101" s="167"/>
      <c r="B101" s="47">
        <v>2</v>
      </c>
      <c r="C101" s="48" t="s">
        <v>9</v>
      </c>
      <c r="D101" s="48" t="s">
        <v>51</v>
      </c>
      <c r="E101" s="49">
        <v>0.32291666666666669</v>
      </c>
      <c r="F101" s="49">
        <v>0.3263888888888889</v>
      </c>
      <c r="G101" s="49">
        <v>3.472222222222222E-3</v>
      </c>
      <c r="H101" s="51" t="s">
        <v>94</v>
      </c>
    </row>
    <row r="102" spans="1:8" ht="15.75" thickBot="1" x14ac:dyDescent="0.3">
      <c r="A102" s="167"/>
      <c r="B102" s="47">
        <v>3</v>
      </c>
      <c r="C102" s="48" t="s">
        <v>51</v>
      </c>
      <c r="D102" s="48" t="s">
        <v>40</v>
      </c>
      <c r="E102" s="49">
        <v>0.3263888888888889</v>
      </c>
      <c r="F102" s="49">
        <v>0.33333333333333331</v>
      </c>
      <c r="G102" s="49">
        <v>6.9444444444444441E-3</v>
      </c>
      <c r="H102" s="51" t="s">
        <v>108</v>
      </c>
    </row>
    <row r="103" spans="1:8" ht="60" x14ac:dyDescent="0.25">
      <c r="A103" s="167"/>
      <c r="B103" s="154">
        <v>4</v>
      </c>
      <c r="C103" s="144" t="s">
        <v>96</v>
      </c>
      <c r="D103" s="144" t="s">
        <v>12</v>
      </c>
      <c r="E103" s="142">
        <v>0.3576388888888889</v>
      </c>
      <c r="F103" s="142">
        <v>0.38541666666666669</v>
      </c>
      <c r="G103" s="142">
        <v>2.7777777777777776E-2</v>
      </c>
      <c r="H103" s="51" t="s">
        <v>109</v>
      </c>
    </row>
    <row r="104" spans="1:8" ht="15.75" thickBot="1" x14ac:dyDescent="0.3">
      <c r="A104" s="168"/>
      <c r="B104" s="155"/>
      <c r="C104" s="146"/>
      <c r="D104" s="146"/>
      <c r="E104" s="143"/>
      <c r="F104" s="143"/>
      <c r="G104" s="143"/>
      <c r="H104" s="62" t="s">
        <v>29</v>
      </c>
    </row>
    <row r="105" spans="1:8" ht="32.25" customHeight="1" thickBot="1" x14ac:dyDescent="0.3">
      <c r="A105" s="156" t="s">
        <v>327</v>
      </c>
      <c r="B105" s="157"/>
      <c r="C105" s="157"/>
      <c r="D105" s="157"/>
      <c r="E105" s="157"/>
      <c r="F105" s="158"/>
      <c r="G105" s="31">
        <v>6.9444444444444434E-2</v>
      </c>
      <c r="H105" s="70"/>
    </row>
    <row r="106" spans="1:8" s="12" customFormat="1" ht="32.25" customHeight="1" thickBot="1" x14ac:dyDescent="0.3">
      <c r="A106" s="83"/>
      <c r="B106" s="83"/>
      <c r="C106" s="83"/>
      <c r="D106" s="83"/>
      <c r="E106" s="83"/>
      <c r="F106" s="83"/>
      <c r="G106" s="79"/>
      <c r="H106" s="82"/>
    </row>
    <row r="107" spans="1:8" ht="72.75" thickBot="1" x14ac:dyDescent="0.3">
      <c r="A107" s="166" t="s">
        <v>390</v>
      </c>
      <c r="B107" s="44">
        <v>1</v>
      </c>
      <c r="C107" s="45" t="s">
        <v>47</v>
      </c>
      <c r="D107" s="45" t="s">
        <v>9</v>
      </c>
      <c r="E107" s="46">
        <v>0.2673611111111111</v>
      </c>
      <c r="F107" s="46">
        <v>0.30208333333333331</v>
      </c>
      <c r="G107" s="46">
        <v>3.4722222222222224E-2</v>
      </c>
      <c r="H107" s="39" t="s">
        <v>110</v>
      </c>
    </row>
    <row r="108" spans="1:8" ht="36.75" thickBot="1" x14ac:dyDescent="0.3">
      <c r="A108" s="167"/>
      <c r="B108" s="56">
        <v>2</v>
      </c>
      <c r="C108" s="57" t="s">
        <v>111</v>
      </c>
      <c r="D108" s="57" t="s">
        <v>9</v>
      </c>
      <c r="E108" s="58">
        <v>0.30902777777777779</v>
      </c>
      <c r="F108" s="58">
        <v>0.32291666666666669</v>
      </c>
      <c r="G108" s="29">
        <v>1.3888888888888888E-2</v>
      </c>
      <c r="H108" s="71" t="s">
        <v>398</v>
      </c>
    </row>
    <row r="109" spans="1:8" ht="60.75" thickBot="1" x14ac:dyDescent="0.3">
      <c r="A109" s="167"/>
      <c r="B109" s="44">
        <v>3</v>
      </c>
      <c r="C109" s="45" t="s">
        <v>9</v>
      </c>
      <c r="D109" s="45" t="s">
        <v>12</v>
      </c>
      <c r="E109" s="46">
        <v>0.32291666666666669</v>
      </c>
      <c r="F109" s="46">
        <v>0.34722222222222227</v>
      </c>
      <c r="G109" s="72">
        <v>2.4305555555555556E-2</v>
      </c>
      <c r="H109" s="59" t="s">
        <v>301</v>
      </c>
    </row>
    <row r="110" spans="1:8" ht="60.75" thickBot="1" x14ac:dyDescent="0.3">
      <c r="A110" s="168"/>
      <c r="B110" s="84">
        <v>4</v>
      </c>
      <c r="C110" s="73" t="s">
        <v>9</v>
      </c>
      <c r="D110" s="73" t="s">
        <v>12</v>
      </c>
      <c r="E110" s="85">
        <v>0.71875</v>
      </c>
      <c r="F110" s="85">
        <v>0.74305555555555547</v>
      </c>
      <c r="G110" s="74">
        <v>2.4305555555555556E-2</v>
      </c>
      <c r="H110" s="62" t="s">
        <v>302</v>
      </c>
    </row>
    <row r="111" spans="1:8" ht="32.25" customHeight="1" thickBot="1" x14ac:dyDescent="0.3">
      <c r="A111" s="156" t="s">
        <v>328</v>
      </c>
      <c r="B111" s="157"/>
      <c r="C111" s="157"/>
      <c r="D111" s="157"/>
      <c r="E111" s="157"/>
      <c r="F111" s="158"/>
      <c r="G111" s="31">
        <f>SUM(G107:G110)</f>
        <v>9.7222222222222224E-2</v>
      </c>
      <c r="H111" s="75"/>
    </row>
    <row r="112" spans="1:8" ht="32.25" customHeight="1" thickBot="1" x14ac:dyDescent="0.3">
      <c r="A112" s="83"/>
      <c r="B112" s="83"/>
      <c r="C112" s="83"/>
      <c r="D112" s="83"/>
      <c r="E112" s="83"/>
      <c r="F112" s="83"/>
      <c r="G112" s="79"/>
      <c r="H112" s="86"/>
    </row>
    <row r="113" spans="1:8" ht="16.5" customHeight="1" thickBot="1" x14ac:dyDescent="0.3">
      <c r="A113" s="169" t="s">
        <v>49</v>
      </c>
      <c r="B113" s="45">
        <v>1</v>
      </c>
      <c r="C113" s="45" t="s">
        <v>112</v>
      </c>
      <c r="D113" s="45" t="s">
        <v>113</v>
      </c>
      <c r="E113" s="46">
        <v>0.2673611111111111</v>
      </c>
      <c r="F113" s="46">
        <v>0.32291666666666669</v>
      </c>
      <c r="G113" s="72">
        <v>5.5555555555555552E-2</v>
      </c>
      <c r="H113" s="39" t="s">
        <v>50</v>
      </c>
    </row>
    <row r="114" spans="1:8" ht="108.75" thickBot="1" x14ac:dyDescent="0.3">
      <c r="A114" s="170"/>
      <c r="B114" s="45">
        <v>2</v>
      </c>
      <c r="C114" s="45" t="s">
        <v>92</v>
      </c>
      <c r="D114" s="45" t="s">
        <v>114</v>
      </c>
      <c r="E114" s="46">
        <v>0.35416666666666669</v>
      </c>
      <c r="F114" s="46">
        <v>0.39583333333333331</v>
      </c>
      <c r="G114" s="72">
        <v>4.1666666666666664E-2</v>
      </c>
      <c r="H114" s="39" t="s">
        <v>115</v>
      </c>
    </row>
    <row r="115" spans="1:8" ht="16.5" customHeight="1" thickBot="1" x14ac:dyDescent="0.3">
      <c r="A115" s="171"/>
      <c r="B115" s="73">
        <v>3</v>
      </c>
      <c r="C115" s="73" t="s">
        <v>112</v>
      </c>
      <c r="D115" s="73" t="s">
        <v>113</v>
      </c>
      <c r="E115" s="85">
        <v>0.68055555555555547</v>
      </c>
      <c r="F115" s="85">
        <v>0.78472222222222221</v>
      </c>
      <c r="G115" s="74">
        <v>8.3333333333333329E-2</v>
      </c>
      <c r="H115" s="75" t="s">
        <v>50</v>
      </c>
    </row>
    <row r="116" spans="1:8" ht="18.75" customHeight="1" thickBot="1" x14ac:dyDescent="0.3">
      <c r="A116" s="159" t="s">
        <v>329</v>
      </c>
      <c r="B116" s="160"/>
      <c r="C116" s="160"/>
      <c r="D116" s="160"/>
      <c r="E116" s="160"/>
      <c r="F116" s="161"/>
      <c r="G116" s="31">
        <f>SUM(G113:G115)</f>
        <v>0.18055555555555552</v>
      </c>
      <c r="H116" s="63"/>
    </row>
    <row r="117" spans="1:8" ht="24.75" customHeight="1" thickBot="1" x14ac:dyDescent="0.3">
      <c r="A117" s="87"/>
      <c r="B117" s="87"/>
      <c r="C117" s="87"/>
      <c r="D117" s="87"/>
      <c r="E117" s="87"/>
      <c r="F117" s="87"/>
      <c r="G117" s="79"/>
      <c r="H117" s="88"/>
    </row>
    <row r="118" spans="1:8" ht="36.75" thickBot="1" x14ac:dyDescent="0.3">
      <c r="A118" s="166" t="s">
        <v>333</v>
      </c>
      <c r="B118" s="64">
        <v>1</v>
      </c>
      <c r="C118" s="48" t="s">
        <v>116</v>
      </c>
      <c r="D118" s="48" t="s">
        <v>117</v>
      </c>
      <c r="E118" s="49">
        <v>0.27430555555555552</v>
      </c>
      <c r="F118" s="49">
        <v>0.2951388888888889</v>
      </c>
      <c r="G118" s="49">
        <v>2.0833333333333332E-2</v>
      </c>
      <c r="H118" s="51" t="s">
        <v>118</v>
      </c>
    </row>
    <row r="119" spans="1:8" ht="15.75" thickBot="1" x14ac:dyDescent="0.3">
      <c r="A119" s="167"/>
      <c r="B119" s="47">
        <v>2</v>
      </c>
      <c r="C119" s="48" t="s">
        <v>119</v>
      </c>
      <c r="D119" s="48" t="s">
        <v>92</v>
      </c>
      <c r="E119" s="49">
        <v>0.2986111111111111</v>
      </c>
      <c r="F119" s="49">
        <v>0.3125</v>
      </c>
      <c r="G119" s="49">
        <v>6.9444444444444441E-3</v>
      </c>
      <c r="H119" s="51" t="s">
        <v>120</v>
      </c>
    </row>
    <row r="120" spans="1:8" ht="15.75" thickBot="1" x14ac:dyDescent="0.3">
      <c r="A120" s="167"/>
      <c r="B120" s="47">
        <v>3</v>
      </c>
      <c r="C120" s="48" t="s">
        <v>92</v>
      </c>
      <c r="D120" s="48" t="s">
        <v>121</v>
      </c>
      <c r="E120" s="49">
        <v>0.31597222222222221</v>
      </c>
      <c r="F120" s="49">
        <v>0.3263888888888889</v>
      </c>
      <c r="G120" s="49">
        <v>1.0416666666666666E-2</v>
      </c>
      <c r="H120" s="51" t="s">
        <v>122</v>
      </c>
    </row>
    <row r="121" spans="1:8" ht="60.75" thickBot="1" x14ac:dyDescent="0.3">
      <c r="A121" s="167"/>
      <c r="B121" s="47">
        <v>4</v>
      </c>
      <c r="C121" s="48" t="s">
        <v>121</v>
      </c>
      <c r="D121" s="48" t="s">
        <v>12</v>
      </c>
      <c r="E121" s="49">
        <v>0.34375</v>
      </c>
      <c r="F121" s="49">
        <v>0.38541666666666669</v>
      </c>
      <c r="G121" s="49">
        <v>4.1666666666666664E-2</v>
      </c>
      <c r="H121" s="51" t="s">
        <v>123</v>
      </c>
    </row>
    <row r="122" spans="1:8" ht="96.75" thickBot="1" x14ac:dyDescent="0.3">
      <c r="A122" s="167"/>
      <c r="B122" s="65">
        <v>5</v>
      </c>
      <c r="C122" s="45" t="s">
        <v>9</v>
      </c>
      <c r="D122" s="45" t="s">
        <v>47</v>
      </c>
      <c r="E122" s="46">
        <v>0.6875</v>
      </c>
      <c r="F122" s="46">
        <v>0.71875</v>
      </c>
      <c r="G122" s="46">
        <v>3.125E-2</v>
      </c>
      <c r="H122" s="39" t="s">
        <v>124</v>
      </c>
    </row>
    <row r="123" spans="1:8" ht="96.75" thickBot="1" x14ac:dyDescent="0.3">
      <c r="A123" s="167"/>
      <c r="B123" s="47">
        <v>6</v>
      </c>
      <c r="C123" s="48" t="s">
        <v>47</v>
      </c>
      <c r="D123" s="48" t="s">
        <v>12</v>
      </c>
      <c r="E123" s="49">
        <v>0.75</v>
      </c>
      <c r="F123" s="49">
        <v>0.78472222222222221</v>
      </c>
      <c r="G123" s="49">
        <v>3.4722222222222224E-2</v>
      </c>
      <c r="H123" s="51" t="s">
        <v>63</v>
      </c>
    </row>
    <row r="124" spans="1:8" ht="108.75" thickBot="1" x14ac:dyDescent="0.3">
      <c r="A124" s="168"/>
      <c r="B124" s="56">
        <v>7</v>
      </c>
      <c r="C124" s="57" t="s">
        <v>92</v>
      </c>
      <c r="D124" s="57" t="s">
        <v>114</v>
      </c>
      <c r="E124" s="58">
        <v>0.85416666666666663</v>
      </c>
      <c r="F124" s="58">
        <v>0.89583333333333337</v>
      </c>
      <c r="G124" s="58">
        <v>4.1666666666666664E-2</v>
      </c>
      <c r="H124" s="59" t="s">
        <v>115</v>
      </c>
    </row>
    <row r="125" spans="1:8" ht="32.25" customHeight="1" thickBot="1" x14ac:dyDescent="0.3">
      <c r="A125" s="156" t="s">
        <v>334</v>
      </c>
      <c r="B125" s="157"/>
      <c r="C125" s="157"/>
      <c r="D125" s="157"/>
      <c r="E125" s="157"/>
      <c r="F125" s="158"/>
      <c r="G125" s="31">
        <f>SUM(G118:G124)</f>
        <v>0.18749999999999997</v>
      </c>
      <c r="H125" s="70"/>
    </row>
    <row r="126" spans="1:8" ht="32.25" customHeight="1" thickBot="1" x14ac:dyDescent="0.3">
      <c r="A126" s="83"/>
      <c r="B126" s="83"/>
      <c r="C126" s="83"/>
      <c r="D126" s="83"/>
      <c r="E126" s="83"/>
      <c r="F126" s="83"/>
      <c r="G126" s="79"/>
      <c r="H126" s="82"/>
    </row>
    <row r="127" spans="1:8" ht="24" x14ac:dyDescent="0.25">
      <c r="A127" s="166" t="s">
        <v>332</v>
      </c>
      <c r="B127" s="154">
        <v>1</v>
      </c>
      <c r="C127" s="144" t="s">
        <v>125</v>
      </c>
      <c r="D127" s="144" t="s">
        <v>126</v>
      </c>
      <c r="E127" s="142">
        <v>0.26041666666666669</v>
      </c>
      <c r="F127" s="142">
        <v>0.27777777777777779</v>
      </c>
      <c r="G127" s="142">
        <v>1.7361111111111112E-2</v>
      </c>
      <c r="H127" s="51" t="s">
        <v>127</v>
      </c>
    </row>
    <row r="128" spans="1:8" ht="24.75" thickBot="1" x14ac:dyDescent="0.3">
      <c r="A128" s="167"/>
      <c r="B128" s="155"/>
      <c r="C128" s="146"/>
      <c r="D128" s="146"/>
      <c r="E128" s="143"/>
      <c r="F128" s="143"/>
      <c r="G128" s="143"/>
      <c r="H128" s="43" t="s">
        <v>128</v>
      </c>
    </row>
    <row r="129" spans="1:8" ht="24" x14ac:dyDescent="0.25">
      <c r="A129" s="167"/>
      <c r="B129" s="154">
        <v>2</v>
      </c>
      <c r="C129" s="144" t="s">
        <v>116</v>
      </c>
      <c r="D129" s="144" t="s">
        <v>92</v>
      </c>
      <c r="E129" s="142">
        <v>0.29166666666666669</v>
      </c>
      <c r="F129" s="142">
        <v>0.3125</v>
      </c>
      <c r="G129" s="142">
        <v>2.0833333333333332E-2</v>
      </c>
      <c r="H129" s="51" t="s">
        <v>127</v>
      </c>
    </row>
    <row r="130" spans="1:8" ht="24.75" thickBot="1" x14ac:dyDescent="0.3">
      <c r="A130" s="167"/>
      <c r="B130" s="155"/>
      <c r="C130" s="146"/>
      <c r="D130" s="146"/>
      <c r="E130" s="143"/>
      <c r="F130" s="143"/>
      <c r="G130" s="143"/>
      <c r="H130" s="43" t="s">
        <v>128</v>
      </c>
    </row>
    <row r="131" spans="1:8" ht="24.75" thickBot="1" x14ac:dyDescent="0.3">
      <c r="A131" s="167"/>
      <c r="B131" s="47">
        <v>2</v>
      </c>
      <c r="C131" s="48" t="s">
        <v>92</v>
      </c>
      <c r="D131" s="48" t="s">
        <v>30</v>
      </c>
      <c r="E131" s="49">
        <v>0.31597222222222221</v>
      </c>
      <c r="F131" s="49">
        <v>0.32291666666666669</v>
      </c>
      <c r="G131" s="49">
        <v>6.9444444444444441E-3</v>
      </c>
      <c r="H131" s="51" t="s">
        <v>129</v>
      </c>
    </row>
    <row r="132" spans="1:8" ht="15.75" thickBot="1" x14ac:dyDescent="0.3">
      <c r="A132" s="167"/>
      <c r="B132" s="47">
        <v>3</v>
      </c>
      <c r="C132" s="48" t="s">
        <v>30</v>
      </c>
      <c r="D132" s="48" t="s">
        <v>92</v>
      </c>
      <c r="E132" s="49">
        <v>0.34027777777777773</v>
      </c>
      <c r="F132" s="49">
        <v>0.34722222222222227</v>
      </c>
      <c r="G132" s="49">
        <v>6.9444444444444441E-3</v>
      </c>
      <c r="H132" s="51" t="s">
        <v>130</v>
      </c>
    </row>
    <row r="133" spans="1:8" ht="108.75" thickBot="1" x14ac:dyDescent="0.3">
      <c r="A133" s="167"/>
      <c r="B133" s="47">
        <v>4</v>
      </c>
      <c r="C133" s="48" t="s">
        <v>92</v>
      </c>
      <c r="D133" s="48" t="s">
        <v>47</v>
      </c>
      <c r="E133" s="49">
        <v>0.35416666666666669</v>
      </c>
      <c r="F133" s="49">
        <v>0.40972222222222227</v>
      </c>
      <c r="G133" s="49">
        <v>5.5555555555555552E-2</v>
      </c>
      <c r="H133" s="51" t="s">
        <v>115</v>
      </c>
    </row>
    <row r="134" spans="1:8" ht="72.75" thickBot="1" x14ac:dyDescent="0.3">
      <c r="A134" s="167"/>
      <c r="B134" s="47">
        <v>5</v>
      </c>
      <c r="C134" s="48" t="s">
        <v>12</v>
      </c>
      <c r="D134" s="48" t="s">
        <v>9</v>
      </c>
      <c r="E134" s="49">
        <v>0.68055555555555547</v>
      </c>
      <c r="F134" s="49">
        <v>0.70486111111111116</v>
      </c>
      <c r="G134" s="49">
        <v>2.4305555555555556E-2</v>
      </c>
      <c r="H134" s="51" t="s">
        <v>131</v>
      </c>
    </row>
    <row r="135" spans="1:8" ht="15.75" thickBot="1" x14ac:dyDescent="0.3">
      <c r="A135" s="167"/>
      <c r="B135" s="47">
        <v>6</v>
      </c>
      <c r="C135" s="48" t="s">
        <v>9</v>
      </c>
      <c r="D135" s="48" t="s">
        <v>132</v>
      </c>
      <c r="E135" s="49">
        <v>0.70486111111111116</v>
      </c>
      <c r="F135" s="49">
        <v>0.71180555555555547</v>
      </c>
      <c r="G135" s="49">
        <v>6.9444444444444441E-3</v>
      </c>
      <c r="H135" s="51" t="s">
        <v>133</v>
      </c>
    </row>
    <row r="136" spans="1:8" ht="15.75" thickBot="1" x14ac:dyDescent="0.3">
      <c r="A136" s="167"/>
      <c r="B136" s="47">
        <v>7</v>
      </c>
      <c r="C136" s="48" t="s">
        <v>132</v>
      </c>
      <c r="D136" s="48" t="s">
        <v>9</v>
      </c>
      <c r="E136" s="49">
        <v>0.71527777777777779</v>
      </c>
      <c r="F136" s="49">
        <v>0.71875</v>
      </c>
      <c r="G136" s="49">
        <v>3.472222222222222E-3</v>
      </c>
      <c r="H136" s="51" t="s">
        <v>134</v>
      </c>
    </row>
    <row r="137" spans="1:8" ht="72.75" thickBot="1" x14ac:dyDescent="0.3">
      <c r="A137" s="168"/>
      <c r="B137" s="56">
        <v>8</v>
      </c>
      <c r="C137" s="57" t="s">
        <v>135</v>
      </c>
      <c r="D137" s="57" t="s">
        <v>12</v>
      </c>
      <c r="E137" s="58">
        <v>0.72222222222222221</v>
      </c>
      <c r="F137" s="58">
        <v>0.75</v>
      </c>
      <c r="G137" s="58">
        <v>2.7777777777777776E-2</v>
      </c>
      <c r="H137" s="59" t="s">
        <v>136</v>
      </c>
    </row>
    <row r="138" spans="1:8" ht="48" customHeight="1" thickBot="1" x14ac:dyDescent="0.3">
      <c r="A138" s="156" t="s">
        <v>335</v>
      </c>
      <c r="B138" s="157"/>
      <c r="C138" s="157"/>
      <c r="D138" s="157"/>
      <c r="E138" s="157"/>
      <c r="F138" s="158"/>
      <c r="G138" s="31">
        <f>SUM(G127:G137)</f>
        <v>0.1701388888888889</v>
      </c>
      <c r="H138" s="70"/>
    </row>
    <row r="139" spans="1:8" s="12" customFormat="1" ht="27.75" customHeight="1" thickBot="1" x14ac:dyDescent="0.3">
      <c r="A139" s="83"/>
      <c r="B139" s="83"/>
      <c r="C139" s="83"/>
      <c r="D139" s="83"/>
      <c r="E139" s="83"/>
      <c r="F139" s="83"/>
      <c r="G139" s="79"/>
      <c r="H139" s="82"/>
    </row>
    <row r="140" spans="1:8" ht="36.75" thickBot="1" x14ac:dyDescent="0.3">
      <c r="A140" s="166" t="s">
        <v>331</v>
      </c>
      <c r="B140" s="44">
        <v>1</v>
      </c>
      <c r="C140" s="45" t="s">
        <v>137</v>
      </c>
      <c r="D140" s="45" t="s">
        <v>9</v>
      </c>
      <c r="E140" s="46">
        <v>0.28263888888888888</v>
      </c>
      <c r="F140" s="46">
        <v>0.3</v>
      </c>
      <c r="G140" s="46">
        <v>1.3888888888888888E-2</v>
      </c>
      <c r="H140" s="39" t="s">
        <v>59</v>
      </c>
    </row>
    <row r="141" spans="1:8" ht="15.75" thickBot="1" x14ac:dyDescent="0.3">
      <c r="A141" s="167"/>
      <c r="B141" s="47">
        <v>2</v>
      </c>
      <c r="C141" s="48" t="s">
        <v>92</v>
      </c>
      <c r="D141" s="48" t="s">
        <v>138</v>
      </c>
      <c r="E141" s="49">
        <v>0.31597222222222221</v>
      </c>
      <c r="F141" s="49">
        <v>0.33333333333333331</v>
      </c>
      <c r="G141" s="49">
        <v>1.7361111111111112E-2</v>
      </c>
      <c r="H141" s="51" t="s">
        <v>139</v>
      </c>
    </row>
    <row r="142" spans="1:8" ht="144.75" thickBot="1" x14ac:dyDescent="0.3">
      <c r="A142" s="167"/>
      <c r="B142" s="47">
        <v>3</v>
      </c>
      <c r="C142" s="48" t="s">
        <v>138</v>
      </c>
      <c r="D142" s="48" t="s">
        <v>114</v>
      </c>
      <c r="E142" s="49">
        <v>0.34722222222222227</v>
      </c>
      <c r="F142" s="49">
        <v>0.40972222222222227</v>
      </c>
      <c r="G142" s="49">
        <v>6.25E-2</v>
      </c>
      <c r="H142" s="51" t="s">
        <v>399</v>
      </c>
    </row>
    <row r="143" spans="1:8" ht="24.75" thickBot="1" x14ac:dyDescent="0.3">
      <c r="A143" s="167"/>
      <c r="B143" s="47">
        <v>4</v>
      </c>
      <c r="C143" s="48" t="s">
        <v>116</v>
      </c>
      <c r="D143" s="48" t="s">
        <v>140</v>
      </c>
      <c r="E143" s="49">
        <v>0.625</v>
      </c>
      <c r="F143" s="49">
        <v>0.64583333333333337</v>
      </c>
      <c r="G143" s="49">
        <v>2.0833333333333332E-2</v>
      </c>
      <c r="H143" s="51" t="s">
        <v>141</v>
      </c>
    </row>
    <row r="144" spans="1:8" ht="24.75" thickBot="1" x14ac:dyDescent="0.3">
      <c r="A144" s="167"/>
      <c r="B144" s="47">
        <v>5</v>
      </c>
      <c r="C144" s="48" t="s">
        <v>140</v>
      </c>
      <c r="D144" s="48" t="s">
        <v>142</v>
      </c>
      <c r="E144" s="49">
        <v>0.67361111111111116</v>
      </c>
      <c r="F144" s="49">
        <v>0.70138888888888884</v>
      </c>
      <c r="G144" s="49">
        <v>2.7777777777777776E-2</v>
      </c>
      <c r="H144" s="51" t="s">
        <v>143</v>
      </c>
    </row>
    <row r="145" spans="1:8" ht="96.75" thickBot="1" x14ac:dyDescent="0.3">
      <c r="A145" s="168"/>
      <c r="B145" s="56">
        <v>6</v>
      </c>
      <c r="C145" s="57" t="s">
        <v>92</v>
      </c>
      <c r="D145" s="57" t="s">
        <v>144</v>
      </c>
      <c r="E145" s="58">
        <v>0.71527777777777779</v>
      </c>
      <c r="F145" s="58">
        <v>0.75694444444444453</v>
      </c>
      <c r="G145" s="58">
        <v>4.1666666666666664E-2</v>
      </c>
      <c r="H145" s="59" t="s">
        <v>145</v>
      </c>
    </row>
    <row r="146" spans="1:8" ht="48" customHeight="1" thickBot="1" x14ac:dyDescent="0.3">
      <c r="A146" s="156" t="s">
        <v>330</v>
      </c>
      <c r="B146" s="157"/>
      <c r="C146" s="157"/>
      <c r="D146" s="157"/>
      <c r="E146" s="157"/>
      <c r="F146" s="158"/>
      <c r="G146" s="31">
        <f>SUM(G140:G141,G142:G145)</f>
        <v>0.18402777777777776</v>
      </c>
      <c r="H146" s="70"/>
    </row>
    <row r="147" spans="1:8" s="12" customFormat="1" ht="48" customHeight="1" thickBot="1" x14ac:dyDescent="0.3">
      <c r="A147" s="83"/>
      <c r="B147" s="83"/>
      <c r="C147" s="83"/>
      <c r="D147" s="83"/>
      <c r="E147" s="83"/>
      <c r="F147" s="83"/>
      <c r="G147" s="79"/>
      <c r="H147" s="82"/>
    </row>
    <row r="148" spans="1:8" ht="84.75" thickBot="1" x14ac:dyDescent="0.3">
      <c r="A148" s="166" t="s">
        <v>146</v>
      </c>
      <c r="B148" s="47">
        <v>1</v>
      </c>
      <c r="C148" s="48" t="s">
        <v>146</v>
      </c>
      <c r="D148" s="48" t="s">
        <v>9</v>
      </c>
      <c r="E148" s="49">
        <v>0.26041666666666669</v>
      </c>
      <c r="F148" s="49">
        <v>0.3125</v>
      </c>
      <c r="G148" s="49">
        <v>5.2083333333333336E-2</v>
      </c>
      <c r="H148" s="51" t="s">
        <v>147</v>
      </c>
    </row>
    <row r="149" spans="1:8" ht="36.75" thickBot="1" x14ac:dyDescent="0.3">
      <c r="A149" s="167"/>
      <c r="B149" s="47">
        <v>2</v>
      </c>
      <c r="C149" s="48" t="s">
        <v>8</v>
      </c>
      <c r="D149" s="48" t="s">
        <v>9</v>
      </c>
      <c r="E149" s="49">
        <v>0.32291666666666669</v>
      </c>
      <c r="F149" s="49">
        <v>0.34027777777777773</v>
      </c>
      <c r="G149" s="49">
        <v>1.7361111111111112E-2</v>
      </c>
      <c r="H149" s="51" t="s">
        <v>148</v>
      </c>
    </row>
    <row r="150" spans="1:8" ht="15.75" thickBot="1" x14ac:dyDescent="0.3">
      <c r="A150" s="167"/>
      <c r="B150" s="47">
        <v>3</v>
      </c>
      <c r="C150" s="48" t="s">
        <v>150</v>
      </c>
      <c r="D150" s="48" t="s">
        <v>92</v>
      </c>
      <c r="E150" s="49">
        <v>0.34722222222222227</v>
      </c>
      <c r="F150" s="49">
        <v>0.3611111111111111</v>
      </c>
      <c r="G150" s="49">
        <v>2.0833333333333332E-2</v>
      </c>
      <c r="H150" s="51" t="s">
        <v>151</v>
      </c>
    </row>
    <row r="151" spans="1:8" ht="84.75" thickBot="1" x14ac:dyDescent="0.3">
      <c r="A151" s="167"/>
      <c r="B151" s="44">
        <v>4</v>
      </c>
      <c r="C151" s="45" t="s">
        <v>92</v>
      </c>
      <c r="D151" s="45" t="s">
        <v>146</v>
      </c>
      <c r="E151" s="46">
        <v>0.36805555555555558</v>
      </c>
      <c r="F151" s="46">
        <v>0.42708333333333331</v>
      </c>
      <c r="G151" s="49">
        <v>5.9027777777777783E-2</v>
      </c>
      <c r="H151" s="39" t="s">
        <v>400</v>
      </c>
    </row>
    <row r="152" spans="1:8" ht="72.75" thickBot="1" x14ac:dyDescent="0.3">
      <c r="A152" s="167"/>
      <c r="B152" s="44">
        <v>5</v>
      </c>
      <c r="C152" s="45" t="s">
        <v>12</v>
      </c>
      <c r="D152" s="45" t="s">
        <v>9</v>
      </c>
      <c r="E152" s="46">
        <v>0.60416666666666663</v>
      </c>
      <c r="F152" s="46">
        <v>0.62847222222222221</v>
      </c>
      <c r="G152" s="46">
        <v>2.4305555555555556E-2</v>
      </c>
      <c r="H152" s="39" t="s">
        <v>131</v>
      </c>
    </row>
    <row r="153" spans="1:8" ht="72.75" thickBot="1" x14ac:dyDescent="0.3">
      <c r="A153" s="167"/>
      <c r="B153" s="44">
        <v>6</v>
      </c>
      <c r="C153" s="45" t="s">
        <v>9</v>
      </c>
      <c r="D153" s="45" t="s">
        <v>12</v>
      </c>
      <c r="E153" s="46">
        <v>0.63541666666666663</v>
      </c>
      <c r="F153" s="46">
        <v>0.65277777777777779</v>
      </c>
      <c r="G153" s="46">
        <v>1.7361111111111112E-2</v>
      </c>
      <c r="H153" s="39" t="s">
        <v>136</v>
      </c>
    </row>
    <row r="154" spans="1:8" ht="72.75" thickBot="1" x14ac:dyDescent="0.3">
      <c r="A154" s="167"/>
      <c r="B154" s="44">
        <v>7</v>
      </c>
      <c r="C154" s="45" t="s">
        <v>12</v>
      </c>
      <c r="D154" s="45" t="s">
        <v>152</v>
      </c>
      <c r="E154" s="46">
        <v>0.69444444444444453</v>
      </c>
      <c r="F154" s="46">
        <v>0.71875</v>
      </c>
      <c r="G154" s="46">
        <v>2.4305555555555556E-2</v>
      </c>
      <c r="H154" s="39" t="s">
        <v>153</v>
      </c>
    </row>
    <row r="155" spans="1:8" ht="72.75" thickBot="1" x14ac:dyDescent="0.3">
      <c r="A155" s="168"/>
      <c r="B155" s="56">
        <v>8</v>
      </c>
      <c r="C155" s="57" t="s">
        <v>135</v>
      </c>
      <c r="D155" s="57" t="s">
        <v>12</v>
      </c>
      <c r="E155" s="58">
        <v>0.72222222222222221</v>
      </c>
      <c r="F155" s="58">
        <v>0.75</v>
      </c>
      <c r="G155" s="58">
        <v>2.7777777777777776E-2</v>
      </c>
      <c r="H155" s="59" t="s">
        <v>154</v>
      </c>
    </row>
    <row r="156" spans="1:8" ht="47.25" customHeight="1" thickBot="1" x14ac:dyDescent="0.3">
      <c r="A156" s="156" t="s">
        <v>336</v>
      </c>
      <c r="B156" s="157"/>
      <c r="C156" s="157"/>
      <c r="D156" s="157"/>
      <c r="E156" s="157"/>
      <c r="F156" s="158"/>
      <c r="G156" s="31">
        <f>SUM(G148:G149,G150:G151,G152:G155)</f>
        <v>0.24305555555555552</v>
      </c>
      <c r="H156" s="70"/>
    </row>
    <row r="157" spans="1:8" ht="47.25" customHeight="1" thickBot="1" x14ac:dyDescent="0.3">
      <c r="A157" s="83"/>
      <c r="B157" s="83"/>
      <c r="C157" s="83"/>
      <c r="D157" s="83"/>
      <c r="E157" s="83"/>
      <c r="F157" s="83"/>
      <c r="G157" s="79"/>
      <c r="H157" s="82"/>
    </row>
    <row r="158" spans="1:8" ht="24" x14ac:dyDescent="0.25">
      <c r="A158" s="172" t="s">
        <v>391</v>
      </c>
      <c r="B158" s="154">
        <v>1</v>
      </c>
      <c r="C158" s="144" t="s">
        <v>12</v>
      </c>
      <c r="D158" s="144" t="s">
        <v>155</v>
      </c>
      <c r="E158" s="142">
        <v>0.72569444444444453</v>
      </c>
      <c r="F158" s="142">
        <v>0.75694444444444453</v>
      </c>
      <c r="G158" s="142">
        <v>3.125E-2</v>
      </c>
      <c r="H158" s="51" t="s">
        <v>57</v>
      </c>
    </row>
    <row r="159" spans="1:8" ht="96.75" thickBot="1" x14ac:dyDescent="0.3">
      <c r="A159" s="173"/>
      <c r="B159" s="155"/>
      <c r="C159" s="146"/>
      <c r="D159" s="146"/>
      <c r="E159" s="143"/>
      <c r="F159" s="143"/>
      <c r="G159" s="143"/>
      <c r="H159" s="43" t="s">
        <v>156</v>
      </c>
    </row>
    <row r="160" spans="1:8" ht="36.75" thickBot="1" x14ac:dyDescent="0.3">
      <c r="A160" s="173"/>
      <c r="B160" s="47">
        <v>2</v>
      </c>
      <c r="C160" s="48" t="s">
        <v>8</v>
      </c>
      <c r="D160" s="48" t="s">
        <v>40</v>
      </c>
      <c r="E160" s="49">
        <v>0.77777777777777779</v>
      </c>
      <c r="F160" s="49">
        <v>0.79861111111111116</v>
      </c>
      <c r="G160" s="49">
        <v>2.0833333333333332E-2</v>
      </c>
      <c r="H160" s="51" t="s">
        <v>157</v>
      </c>
    </row>
    <row r="161" spans="1:8" ht="15.75" thickBot="1" x14ac:dyDescent="0.3">
      <c r="A161" s="173"/>
      <c r="B161" s="47">
        <v>3</v>
      </c>
      <c r="C161" s="48" t="s">
        <v>11</v>
      </c>
      <c r="D161" s="48" t="s">
        <v>9</v>
      </c>
      <c r="E161" s="49">
        <v>0.79861111111111116</v>
      </c>
      <c r="F161" s="49">
        <v>0.80208333333333337</v>
      </c>
      <c r="G161" s="49">
        <v>3.472222222222222E-3</v>
      </c>
      <c r="H161" s="51" t="s">
        <v>158</v>
      </c>
    </row>
    <row r="162" spans="1:8" ht="15.75" thickBot="1" x14ac:dyDescent="0.3">
      <c r="A162" s="173"/>
      <c r="B162" s="47">
        <v>4</v>
      </c>
      <c r="C162" s="48" t="s">
        <v>9</v>
      </c>
      <c r="D162" s="48" t="s">
        <v>103</v>
      </c>
      <c r="E162" s="49">
        <v>0.80555555555555547</v>
      </c>
      <c r="F162" s="49">
        <v>0.8125</v>
      </c>
      <c r="G162" s="49">
        <v>6.9444444444444441E-3</v>
      </c>
      <c r="H162" s="51" t="s">
        <v>159</v>
      </c>
    </row>
    <row r="163" spans="1:8" ht="15.75" thickBot="1" x14ac:dyDescent="0.3">
      <c r="A163" s="173"/>
      <c r="B163" s="47">
        <v>5</v>
      </c>
      <c r="C163" s="48" t="s">
        <v>103</v>
      </c>
      <c r="D163" s="48" t="s">
        <v>11</v>
      </c>
      <c r="E163" s="49">
        <v>0.84375</v>
      </c>
      <c r="F163" s="49">
        <v>0.85416666666666663</v>
      </c>
      <c r="G163" s="49">
        <v>1.0416666666666666E-2</v>
      </c>
      <c r="H163" s="51" t="s">
        <v>160</v>
      </c>
    </row>
    <row r="164" spans="1:8" ht="60" x14ac:dyDescent="0.25">
      <c r="A164" s="173"/>
      <c r="B164" s="154">
        <v>6</v>
      </c>
      <c r="C164" s="144" t="s">
        <v>96</v>
      </c>
      <c r="D164" s="144" t="s">
        <v>12</v>
      </c>
      <c r="E164" s="142">
        <v>0.85416666666666663</v>
      </c>
      <c r="F164" s="142">
        <v>0.88194444444444453</v>
      </c>
      <c r="G164" s="142">
        <v>2.7777777777777776E-2</v>
      </c>
      <c r="H164" s="51" t="s">
        <v>161</v>
      </c>
    </row>
    <row r="165" spans="1:8" ht="15.75" thickBot="1" x14ac:dyDescent="0.3">
      <c r="A165" s="173"/>
      <c r="B165" s="155"/>
      <c r="C165" s="146"/>
      <c r="D165" s="146"/>
      <c r="E165" s="143"/>
      <c r="F165" s="143"/>
      <c r="G165" s="143"/>
      <c r="H165" s="43" t="s">
        <v>29</v>
      </c>
    </row>
    <row r="166" spans="1:8" ht="72.75" thickBot="1" x14ac:dyDescent="0.3">
      <c r="A166" s="173"/>
      <c r="B166" s="47">
        <v>7</v>
      </c>
      <c r="C166" s="48" t="s">
        <v>12</v>
      </c>
      <c r="D166" s="48" t="s">
        <v>9</v>
      </c>
      <c r="E166" s="49">
        <v>0.93402777777777779</v>
      </c>
      <c r="F166" s="49">
        <v>0.95833333333333337</v>
      </c>
      <c r="G166" s="49">
        <v>2.4305555555555556E-2</v>
      </c>
      <c r="H166" s="51" t="s">
        <v>162</v>
      </c>
    </row>
    <row r="167" spans="1:8" ht="15.75" thickBot="1" x14ac:dyDescent="0.3">
      <c r="A167" s="173"/>
      <c r="B167" s="47">
        <v>8</v>
      </c>
      <c r="C167" s="48" t="s">
        <v>9</v>
      </c>
      <c r="D167" s="48" t="s">
        <v>140</v>
      </c>
      <c r="E167" s="49">
        <v>0.95833333333333337</v>
      </c>
      <c r="F167" s="49">
        <v>0.96875</v>
      </c>
      <c r="G167" s="49">
        <v>1.0416666666666666E-2</v>
      </c>
      <c r="H167" s="51" t="s">
        <v>163</v>
      </c>
    </row>
    <row r="168" spans="1:8" ht="96.75" thickBot="1" x14ac:dyDescent="0.3">
      <c r="A168" s="174"/>
      <c r="B168" s="56">
        <v>9</v>
      </c>
      <c r="C168" s="57" t="s">
        <v>140</v>
      </c>
      <c r="D168" s="57" t="s">
        <v>114</v>
      </c>
      <c r="E168" s="58">
        <v>0.98958333333333337</v>
      </c>
      <c r="F168" s="58">
        <v>4.1666666666666664E-2</v>
      </c>
      <c r="G168" s="58">
        <v>5.2083333333333336E-2</v>
      </c>
      <c r="H168" s="71" t="s">
        <v>401</v>
      </c>
    </row>
    <row r="169" spans="1:8" ht="32.25" customHeight="1" thickBot="1" x14ac:dyDescent="0.3">
      <c r="A169" s="156" t="s">
        <v>337</v>
      </c>
      <c r="B169" s="157"/>
      <c r="C169" s="157"/>
      <c r="D169" s="157"/>
      <c r="E169" s="157"/>
      <c r="F169" s="158"/>
      <c r="G169" s="30">
        <f>SUM(G158:G167,G168)</f>
        <v>0.1875</v>
      </c>
      <c r="H169" s="70"/>
    </row>
    <row r="170" spans="1:8" ht="32.25" customHeight="1" thickBot="1" x14ac:dyDescent="0.3">
      <c r="A170" s="83"/>
      <c r="B170" s="83"/>
      <c r="C170" s="83"/>
      <c r="D170" s="83"/>
      <c r="E170" s="83"/>
      <c r="F170" s="83"/>
      <c r="G170" s="81"/>
      <c r="H170" s="82"/>
    </row>
    <row r="171" spans="1:8" ht="72.75" thickBot="1" x14ac:dyDescent="0.3">
      <c r="A171" s="162" t="s">
        <v>392</v>
      </c>
      <c r="B171" s="47">
        <v>1</v>
      </c>
      <c r="C171" s="48" t="s">
        <v>12</v>
      </c>
      <c r="D171" s="48" t="s">
        <v>9</v>
      </c>
      <c r="E171" s="49">
        <v>0.75694444444444453</v>
      </c>
      <c r="F171" s="49">
        <v>0.78125</v>
      </c>
      <c r="G171" s="49">
        <v>2.4305555555555556E-2</v>
      </c>
      <c r="H171" s="51" t="s">
        <v>165</v>
      </c>
    </row>
    <row r="172" spans="1:8" ht="48" x14ac:dyDescent="0.25">
      <c r="A172" s="163"/>
      <c r="B172" s="44">
        <v>2</v>
      </c>
      <c r="C172" s="144" t="s">
        <v>9</v>
      </c>
      <c r="D172" s="144" t="s">
        <v>12</v>
      </c>
      <c r="E172" s="142">
        <v>0.78125</v>
      </c>
      <c r="F172" s="142">
        <v>0.80555555555555547</v>
      </c>
      <c r="G172" s="142">
        <v>2.4305555555555556E-2</v>
      </c>
      <c r="H172" s="51" t="s">
        <v>166</v>
      </c>
    </row>
    <row r="173" spans="1:8" ht="24.75" thickBot="1" x14ac:dyDescent="0.3">
      <c r="A173" s="163"/>
      <c r="B173" s="66"/>
      <c r="C173" s="146"/>
      <c r="D173" s="146"/>
      <c r="E173" s="143"/>
      <c r="F173" s="143"/>
      <c r="G173" s="143"/>
      <c r="H173" s="43" t="s">
        <v>62</v>
      </c>
    </row>
    <row r="174" spans="1:8" ht="24.75" thickBot="1" x14ac:dyDescent="0.3">
      <c r="A174" s="163"/>
      <c r="B174" s="47">
        <v>3</v>
      </c>
      <c r="C174" s="48" t="s">
        <v>12</v>
      </c>
      <c r="D174" s="48" t="s">
        <v>30</v>
      </c>
      <c r="E174" s="49">
        <v>0.80555555555555547</v>
      </c>
      <c r="F174" s="49">
        <v>0.83333333333333337</v>
      </c>
      <c r="G174" s="49">
        <v>2.7777777777777776E-2</v>
      </c>
      <c r="H174" s="51" t="s">
        <v>31</v>
      </c>
    </row>
    <row r="175" spans="1:8" ht="15.75" thickBot="1" x14ac:dyDescent="0.3">
      <c r="A175" s="163"/>
      <c r="B175" s="44">
        <v>4</v>
      </c>
      <c r="C175" s="45" t="s">
        <v>30</v>
      </c>
      <c r="D175" s="45" t="s">
        <v>12</v>
      </c>
      <c r="E175" s="46">
        <v>0.84027777777777779</v>
      </c>
      <c r="F175" s="45" t="s">
        <v>167</v>
      </c>
      <c r="G175" s="46">
        <v>1.7361111111111112E-2</v>
      </c>
      <c r="H175" s="39" t="s">
        <v>32</v>
      </c>
    </row>
    <row r="176" spans="1:8" ht="120.75" thickBot="1" x14ac:dyDescent="0.3">
      <c r="A176" s="163"/>
      <c r="B176" s="47">
        <v>5</v>
      </c>
      <c r="C176" s="48" t="s">
        <v>12</v>
      </c>
      <c r="D176" s="48" t="s">
        <v>47</v>
      </c>
      <c r="E176" s="49">
        <v>0.86458333333333337</v>
      </c>
      <c r="F176" s="49">
        <v>0.89583333333333337</v>
      </c>
      <c r="G176" s="49">
        <v>3.125E-2</v>
      </c>
      <c r="H176" s="51" t="s">
        <v>168</v>
      </c>
    </row>
    <row r="177" spans="1:8" ht="84.75" thickBot="1" x14ac:dyDescent="0.3">
      <c r="A177" s="163"/>
      <c r="B177" s="47">
        <v>6</v>
      </c>
      <c r="C177" s="48" t="s">
        <v>47</v>
      </c>
      <c r="D177" s="48" t="s">
        <v>9</v>
      </c>
      <c r="E177" s="49">
        <v>0.9375</v>
      </c>
      <c r="F177" s="49">
        <v>0.96875</v>
      </c>
      <c r="G177" s="49">
        <v>3.125E-2</v>
      </c>
      <c r="H177" s="51" t="s">
        <v>169</v>
      </c>
    </row>
    <row r="178" spans="1:8" ht="48" x14ac:dyDescent="0.25">
      <c r="A178" s="163"/>
      <c r="B178" s="154">
        <v>7</v>
      </c>
      <c r="C178" s="144" t="s">
        <v>9</v>
      </c>
      <c r="D178" s="144" t="s">
        <v>170</v>
      </c>
      <c r="E178" s="142">
        <v>2.0833333333333332E-2</v>
      </c>
      <c r="F178" s="142">
        <v>3.8194444444444441E-2</v>
      </c>
      <c r="G178" s="142">
        <v>1.7361111111111112E-2</v>
      </c>
      <c r="H178" s="51" t="s">
        <v>171</v>
      </c>
    </row>
    <row r="179" spans="1:8" ht="60.75" thickBot="1" x14ac:dyDescent="0.3">
      <c r="A179" s="164"/>
      <c r="B179" s="155"/>
      <c r="C179" s="146"/>
      <c r="D179" s="146"/>
      <c r="E179" s="143"/>
      <c r="F179" s="143"/>
      <c r="G179" s="143"/>
      <c r="H179" s="62" t="s">
        <v>172</v>
      </c>
    </row>
    <row r="180" spans="1:8" ht="32.25" customHeight="1" thickBot="1" x14ac:dyDescent="0.3">
      <c r="A180" s="156" t="s">
        <v>338</v>
      </c>
      <c r="B180" s="157"/>
      <c r="C180" s="157"/>
      <c r="D180" s="157"/>
      <c r="E180" s="157"/>
      <c r="F180" s="158"/>
      <c r="G180" s="32">
        <f>SUM(G171:G179)</f>
        <v>0.1736111111111111</v>
      </c>
      <c r="H180" s="70"/>
    </row>
    <row r="181" spans="1:8" s="12" customFormat="1" ht="32.25" customHeight="1" thickBot="1" x14ac:dyDescent="0.3">
      <c r="A181" s="83"/>
      <c r="B181" s="83"/>
      <c r="C181" s="83"/>
      <c r="D181" s="83"/>
      <c r="E181" s="83"/>
      <c r="F181" s="83"/>
      <c r="G181" s="81"/>
      <c r="H181" s="82"/>
    </row>
    <row r="182" spans="1:8" ht="48.75" thickBot="1" x14ac:dyDescent="0.3">
      <c r="A182" s="162" t="s">
        <v>393</v>
      </c>
      <c r="B182" s="47">
        <v>1</v>
      </c>
      <c r="C182" s="48" t="s">
        <v>22</v>
      </c>
      <c r="D182" s="48" t="s">
        <v>12</v>
      </c>
      <c r="E182" s="49">
        <v>0.76388888888888884</v>
      </c>
      <c r="F182" s="49">
        <v>0.78125</v>
      </c>
      <c r="G182" s="49">
        <v>1.7361111111111112E-2</v>
      </c>
      <c r="H182" s="39" t="s">
        <v>173</v>
      </c>
    </row>
    <row r="183" spans="1:8" ht="72.75" thickBot="1" x14ac:dyDescent="0.3">
      <c r="A183" s="163"/>
      <c r="B183" s="56">
        <v>2</v>
      </c>
      <c r="C183" s="57" t="s">
        <v>12</v>
      </c>
      <c r="D183" s="57" t="s">
        <v>9</v>
      </c>
      <c r="E183" s="58">
        <v>0.79861111111111116</v>
      </c>
      <c r="F183" s="58">
        <v>0.82291666666666663</v>
      </c>
      <c r="G183" s="58">
        <v>2.4305555555555556E-2</v>
      </c>
      <c r="H183" s="59" t="s">
        <v>174</v>
      </c>
    </row>
    <row r="184" spans="1:8" ht="48" x14ac:dyDescent="0.25">
      <c r="A184" s="163"/>
      <c r="B184" s="154">
        <v>3</v>
      </c>
      <c r="C184" s="144" t="s">
        <v>9</v>
      </c>
      <c r="D184" s="144" t="s">
        <v>12</v>
      </c>
      <c r="E184" s="142">
        <v>0.82291666666666663</v>
      </c>
      <c r="F184" s="142">
        <v>0.84722222222222221</v>
      </c>
      <c r="G184" s="142">
        <v>2.4305555555555556E-2</v>
      </c>
      <c r="H184" s="51" t="s">
        <v>175</v>
      </c>
    </row>
    <row r="185" spans="1:8" ht="24.75" thickBot="1" x14ac:dyDescent="0.3">
      <c r="A185" s="163"/>
      <c r="B185" s="155"/>
      <c r="C185" s="146"/>
      <c r="D185" s="146"/>
      <c r="E185" s="143"/>
      <c r="F185" s="143"/>
      <c r="G185" s="143"/>
      <c r="H185" s="43" t="s">
        <v>62</v>
      </c>
    </row>
    <row r="186" spans="1:8" ht="60.75" thickBot="1" x14ac:dyDescent="0.3">
      <c r="A186" s="163"/>
      <c r="B186" s="47">
        <v>4</v>
      </c>
      <c r="C186" s="48" t="s">
        <v>12</v>
      </c>
      <c r="D186" s="48" t="s">
        <v>22</v>
      </c>
      <c r="E186" s="49">
        <v>0.85416666666666663</v>
      </c>
      <c r="F186" s="49">
        <v>0.87152777777777779</v>
      </c>
      <c r="G186" s="49">
        <v>1.7361111111111112E-2</v>
      </c>
      <c r="H186" s="39" t="s">
        <v>176</v>
      </c>
    </row>
    <row r="187" spans="1:8" ht="24" x14ac:dyDescent="0.25">
      <c r="A187" s="163"/>
      <c r="B187" s="154">
        <v>5</v>
      </c>
      <c r="C187" s="144" t="s">
        <v>12</v>
      </c>
      <c r="D187" s="144" t="s">
        <v>47</v>
      </c>
      <c r="E187" s="142">
        <v>0.88541666666666663</v>
      </c>
      <c r="F187" s="142">
        <v>0.91666666666666663</v>
      </c>
      <c r="G187" s="142">
        <v>3.125E-2</v>
      </c>
      <c r="H187" s="51" t="s">
        <v>57</v>
      </c>
    </row>
    <row r="188" spans="1:8" ht="48" x14ac:dyDescent="0.25">
      <c r="A188" s="163"/>
      <c r="B188" s="165"/>
      <c r="C188" s="145"/>
      <c r="D188" s="145"/>
      <c r="E188" s="147"/>
      <c r="F188" s="147"/>
      <c r="G188" s="147"/>
      <c r="H188" s="43" t="s">
        <v>177</v>
      </c>
    </row>
    <row r="189" spans="1:8" ht="60" x14ac:dyDescent="0.25">
      <c r="A189" s="163"/>
      <c r="B189" s="165"/>
      <c r="C189" s="145"/>
      <c r="D189" s="145"/>
      <c r="E189" s="147"/>
      <c r="F189" s="147"/>
      <c r="G189" s="147"/>
      <c r="H189" s="43" t="s">
        <v>402</v>
      </c>
    </row>
    <row r="190" spans="1:8" ht="15.75" thickBot="1" x14ac:dyDescent="0.3">
      <c r="A190" s="163"/>
      <c r="B190" s="155"/>
      <c r="C190" s="146"/>
      <c r="D190" s="146"/>
      <c r="E190" s="143"/>
      <c r="F190" s="143"/>
      <c r="G190" s="143"/>
      <c r="H190" s="43" t="s">
        <v>397</v>
      </c>
    </row>
    <row r="191" spans="1:8" ht="36.75" thickBot="1" x14ac:dyDescent="0.3">
      <c r="A191" s="163"/>
      <c r="B191" s="47">
        <v>6</v>
      </c>
      <c r="C191" s="48" t="s">
        <v>178</v>
      </c>
      <c r="D191" s="48" t="s">
        <v>36</v>
      </c>
      <c r="E191" s="49">
        <v>0.94444444444444453</v>
      </c>
      <c r="F191" s="49">
        <v>0.95833333333333337</v>
      </c>
      <c r="G191" s="49">
        <v>1.3888888888888888E-2</v>
      </c>
      <c r="H191" s="51" t="s">
        <v>179</v>
      </c>
    </row>
    <row r="192" spans="1:8" ht="96.75" thickBot="1" x14ac:dyDescent="0.3">
      <c r="A192" s="164"/>
      <c r="B192" s="56">
        <v>7</v>
      </c>
      <c r="C192" s="57" t="s">
        <v>9</v>
      </c>
      <c r="D192" s="57" t="s">
        <v>47</v>
      </c>
      <c r="E192" s="58">
        <v>2.0833333333333332E-2</v>
      </c>
      <c r="F192" s="58">
        <v>5.2083333333333336E-2</v>
      </c>
      <c r="G192" s="58">
        <v>3.125E-2</v>
      </c>
      <c r="H192" s="59" t="s">
        <v>180</v>
      </c>
    </row>
    <row r="193" spans="1:8" ht="32.25" customHeight="1" thickBot="1" x14ac:dyDescent="0.3">
      <c r="A193" s="156" t="s">
        <v>339</v>
      </c>
      <c r="B193" s="157"/>
      <c r="C193" s="157"/>
      <c r="D193" s="157"/>
      <c r="E193" s="157"/>
      <c r="F193" s="158"/>
      <c r="G193" s="32">
        <f>SUM(G182:G192)</f>
        <v>0.15972222222222224</v>
      </c>
      <c r="H193" s="70"/>
    </row>
    <row r="194" spans="1:8" s="12" customFormat="1" ht="32.25" customHeight="1" thickBot="1" x14ac:dyDescent="0.3">
      <c r="A194" s="83"/>
      <c r="B194" s="83"/>
      <c r="C194" s="83"/>
      <c r="D194" s="83"/>
      <c r="E194" s="83"/>
      <c r="F194" s="83"/>
      <c r="G194" s="81"/>
      <c r="H194" s="82"/>
    </row>
    <row r="195" spans="1:8" ht="72.75" thickBot="1" x14ac:dyDescent="0.3">
      <c r="A195" s="166" t="s">
        <v>341</v>
      </c>
      <c r="B195" s="47">
        <v>1</v>
      </c>
      <c r="C195" s="48" t="s">
        <v>12</v>
      </c>
      <c r="D195" s="48" t="s">
        <v>40</v>
      </c>
      <c r="E195" s="49">
        <v>0.77777777777777779</v>
      </c>
      <c r="F195" s="49">
        <v>0.80208333333333337</v>
      </c>
      <c r="G195" s="49">
        <v>2.4305555555555556E-2</v>
      </c>
      <c r="H195" s="51" t="s">
        <v>182</v>
      </c>
    </row>
    <row r="196" spans="1:8" ht="16.5" customHeight="1" thickBot="1" x14ac:dyDescent="0.3">
      <c r="A196" s="167"/>
      <c r="B196" s="47">
        <v>2</v>
      </c>
      <c r="C196" s="48" t="s">
        <v>40</v>
      </c>
      <c r="D196" s="48" t="s">
        <v>92</v>
      </c>
      <c r="E196" s="49">
        <v>0.80208333333333337</v>
      </c>
      <c r="F196" s="49">
        <v>0.80902777777777779</v>
      </c>
      <c r="G196" s="49">
        <v>6.9444444444444441E-3</v>
      </c>
      <c r="H196" s="51" t="s">
        <v>183</v>
      </c>
    </row>
    <row r="197" spans="1:8" ht="16.5" customHeight="1" thickBot="1" x14ac:dyDescent="0.3">
      <c r="A197" s="167"/>
      <c r="B197" s="47">
        <v>3</v>
      </c>
      <c r="C197" s="48" t="s">
        <v>92</v>
      </c>
      <c r="D197" s="48" t="s">
        <v>138</v>
      </c>
      <c r="E197" s="49">
        <v>0.81597222222222221</v>
      </c>
      <c r="F197" s="49">
        <v>0.84027777777777779</v>
      </c>
      <c r="G197" s="49">
        <v>2.4305555555555556E-2</v>
      </c>
      <c r="H197" s="51" t="s">
        <v>139</v>
      </c>
    </row>
    <row r="198" spans="1:8" ht="72" x14ac:dyDescent="0.25">
      <c r="A198" s="167"/>
      <c r="B198" s="154">
        <v>4</v>
      </c>
      <c r="C198" s="144" t="s">
        <v>184</v>
      </c>
      <c r="D198" s="144" t="s">
        <v>114</v>
      </c>
      <c r="E198" s="142">
        <v>0.84027777777777779</v>
      </c>
      <c r="F198" s="142">
        <v>0.88541666666666663</v>
      </c>
      <c r="G198" s="142">
        <v>4.5138888888888888E-2</v>
      </c>
      <c r="H198" s="51" t="s">
        <v>185</v>
      </c>
    </row>
    <row r="199" spans="1:8" ht="72.75" thickBot="1" x14ac:dyDescent="0.3">
      <c r="A199" s="168"/>
      <c r="B199" s="155"/>
      <c r="C199" s="146"/>
      <c r="D199" s="146"/>
      <c r="E199" s="143"/>
      <c r="F199" s="143"/>
      <c r="G199" s="143"/>
      <c r="H199" s="62" t="s">
        <v>403</v>
      </c>
    </row>
    <row r="200" spans="1:8" ht="32.25" customHeight="1" thickBot="1" x14ac:dyDescent="0.3">
      <c r="A200" s="156" t="s">
        <v>340</v>
      </c>
      <c r="B200" s="157"/>
      <c r="C200" s="157"/>
      <c r="D200" s="157"/>
      <c r="E200" s="157"/>
      <c r="F200" s="158"/>
      <c r="G200" s="32">
        <f>SUM(G195:G199)</f>
        <v>0.10069444444444445</v>
      </c>
      <c r="H200" s="70"/>
    </row>
    <row r="201" spans="1:8" s="12" customFormat="1" ht="32.25" customHeight="1" thickBot="1" x14ac:dyDescent="0.3">
      <c r="A201" s="83"/>
      <c r="B201" s="83"/>
      <c r="C201" s="83"/>
      <c r="D201" s="83"/>
      <c r="E201" s="83"/>
      <c r="F201" s="83"/>
      <c r="G201" s="81"/>
      <c r="H201" s="82"/>
    </row>
    <row r="202" spans="1:8" ht="60.75" thickBot="1" x14ac:dyDescent="0.3">
      <c r="A202" s="166" t="s">
        <v>394</v>
      </c>
      <c r="B202" s="47">
        <v>1</v>
      </c>
      <c r="C202" s="48" t="s">
        <v>12</v>
      </c>
      <c r="D202" s="68" t="s">
        <v>22</v>
      </c>
      <c r="E202" s="49">
        <v>0.75</v>
      </c>
      <c r="F202" s="49">
        <v>0.76736111111111116</v>
      </c>
      <c r="G202" s="49">
        <v>1.7361111111111112E-2</v>
      </c>
      <c r="H202" s="51" t="s">
        <v>186</v>
      </c>
    </row>
    <row r="203" spans="1:8" ht="36.75" thickBot="1" x14ac:dyDescent="0.3">
      <c r="A203" s="167"/>
      <c r="B203" s="47">
        <v>2</v>
      </c>
      <c r="C203" s="48" t="s">
        <v>116</v>
      </c>
      <c r="D203" s="48" t="s">
        <v>92</v>
      </c>
      <c r="E203" s="49">
        <v>0.77083333333333337</v>
      </c>
      <c r="F203" s="49">
        <v>0.79166666666666663</v>
      </c>
      <c r="G203" s="49">
        <v>2.0833333333333332E-2</v>
      </c>
      <c r="H203" s="51" t="s">
        <v>187</v>
      </c>
    </row>
    <row r="204" spans="1:8" ht="24.75" thickBot="1" x14ac:dyDescent="0.3">
      <c r="A204" s="167"/>
      <c r="B204" s="47">
        <v>3</v>
      </c>
      <c r="C204" s="48" t="s">
        <v>92</v>
      </c>
      <c r="D204" s="48" t="s">
        <v>30</v>
      </c>
      <c r="E204" s="49">
        <v>0.8125</v>
      </c>
      <c r="F204" s="49">
        <v>0.82291666666666663</v>
      </c>
      <c r="G204" s="49">
        <v>1.0416666666666666E-2</v>
      </c>
      <c r="H204" s="51" t="s">
        <v>129</v>
      </c>
    </row>
    <row r="205" spans="1:8" ht="16.5" customHeight="1" thickBot="1" x14ac:dyDescent="0.3">
      <c r="A205" s="167"/>
      <c r="B205" s="56">
        <v>4</v>
      </c>
      <c r="C205" s="57" t="s">
        <v>30</v>
      </c>
      <c r="D205" s="57" t="s">
        <v>92</v>
      </c>
      <c r="E205" s="58">
        <v>0.84027777777777779</v>
      </c>
      <c r="F205" s="58">
        <v>0.84722222222222221</v>
      </c>
      <c r="G205" s="58">
        <v>6.9444444444444441E-3</v>
      </c>
      <c r="H205" s="59" t="s">
        <v>130</v>
      </c>
    </row>
    <row r="206" spans="1:8" ht="108.75" thickBot="1" x14ac:dyDescent="0.3">
      <c r="A206" s="168"/>
      <c r="B206" s="56">
        <v>5</v>
      </c>
      <c r="C206" s="57" t="s">
        <v>117</v>
      </c>
      <c r="D206" s="57" t="s">
        <v>47</v>
      </c>
      <c r="E206" s="58">
        <v>0.85416666666666663</v>
      </c>
      <c r="F206" s="58">
        <v>0.88541666666666663</v>
      </c>
      <c r="G206" s="58">
        <v>3.125E-2</v>
      </c>
      <c r="H206" s="59" t="s">
        <v>188</v>
      </c>
    </row>
    <row r="207" spans="1:8" ht="48" customHeight="1" thickBot="1" x14ac:dyDescent="0.3">
      <c r="A207" s="156" t="s">
        <v>342</v>
      </c>
      <c r="B207" s="157"/>
      <c r="C207" s="157"/>
      <c r="D207" s="157"/>
      <c r="E207" s="157"/>
      <c r="F207" s="158"/>
      <c r="G207" s="32">
        <f>SUM(G202:G206)</f>
        <v>8.6805555555555552E-2</v>
      </c>
      <c r="H207" s="70"/>
    </row>
    <row r="208" spans="1:8" s="12" customFormat="1" ht="27.75" customHeight="1" thickBot="1" x14ac:dyDescent="0.3">
      <c r="A208" s="83"/>
      <c r="B208" s="83"/>
      <c r="C208" s="83"/>
      <c r="D208" s="83"/>
      <c r="E208" s="83"/>
      <c r="F208" s="83"/>
      <c r="G208" s="81"/>
      <c r="H208" s="82"/>
    </row>
    <row r="209" spans="1:8" ht="16.5" customHeight="1" thickBot="1" x14ac:dyDescent="0.3">
      <c r="A209" s="166" t="s">
        <v>395</v>
      </c>
      <c r="B209" s="47">
        <v>1</v>
      </c>
      <c r="C209" s="50" t="s">
        <v>92</v>
      </c>
      <c r="D209" s="48" t="s">
        <v>9</v>
      </c>
      <c r="E209" s="49">
        <v>0.71527777777777779</v>
      </c>
      <c r="F209" s="49">
        <v>0.72569444444444453</v>
      </c>
      <c r="G209" s="49">
        <v>1.0416666666666666E-2</v>
      </c>
      <c r="H209" s="69" t="s">
        <v>190</v>
      </c>
    </row>
    <row r="210" spans="1:8" ht="84.75" thickBot="1" x14ac:dyDescent="0.3">
      <c r="A210" s="167"/>
      <c r="B210" s="47">
        <v>2</v>
      </c>
      <c r="C210" s="48" t="s">
        <v>9</v>
      </c>
      <c r="D210" s="48" t="s">
        <v>146</v>
      </c>
      <c r="E210" s="49">
        <v>0.72569444444444453</v>
      </c>
      <c r="F210" s="49">
        <v>0.77777777777777779</v>
      </c>
      <c r="G210" s="49">
        <v>5.2083333333333336E-2</v>
      </c>
      <c r="H210" s="51" t="s">
        <v>191</v>
      </c>
    </row>
    <row r="211" spans="1:8" ht="16.5" customHeight="1" thickBot="1" x14ac:dyDescent="0.3">
      <c r="A211" s="167"/>
      <c r="B211" s="47">
        <v>3</v>
      </c>
      <c r="C211" s="48" t="s">
        <v>33</v>
      </c>
      <c r="D211" s="48" t="s">
        <v>12</v>
      </c>
      <c r="E211" s="49">
        <v>0.80555555555555547</v>
      </c>
      <c r="F211" s="49">
        <v>0.83333333333333337</v>
      </c>
      <c r="G211" s="49">
        <v>2.0833333333333332E-2</v>
      </c>
      <c r="H211" s="51" t="s">
        <v>192</v>
      </c>
    </row>
    <row r="212" spans="1:8" ht="24" x14ac:dyDescent="0.25">
      <c r="A212" s="167"/>
      <c r="B212" s="154">
        <v>4</v>
      </c>
      <c r="C212" s="144" t="s">
        <v>12</v>
      </c>
      <c r="D212" s="144" t="s">
        <v>22</v>
      </c>
      <c r="E212" s="142">
        <v>0.82986111111111116</v>
      </c>
      <c r="F212" s="142">
        <v>0.84722222222222221</v>
      </c>
      <c r="G212" s="142">
        <v>1.7361111111111112E-2</v>
      </c>
      <c r="H212" s="51" t="s">
        <v>193</v>
      </c>
    </row>
    <row r="213" spans="1:8" ht="36.75" thickBot="1" x14ac:dyDescent="0.3">
      <c r="A213" s="167"/>
      <c r="B213" s="155"/>
      <c r="C213" s="146"/>
      <c r="D213" s="146"/>
      <c r="E213" s="143"/>
      <c r="F213" s="143"/>
      <c r="G213" s="143"/>
      <c r="H213" s="43" t="s">
        <v>194</v>
      </c>
    </row>
    <row r="214" spans="1:8" ht="16.5" customHeight="1" thickBot="1" x14ac:dyDescent="0.3">
      <c r="A214" s="167"/>
      <c r="B214" s="47">
        <v>5</v>
      </c>
      <c r="C214" s="50" t="s">
        <v>126</v>
      </c>
      <c r="D214" s="50" t="s">
        <v>92</v>
      </c>
      <c r="E214" s="49">
        <v>0.84722222222222221</v>
      </c>
      <c r="F214" s="49">
        <v>0.85416666666666663</v>
      </c>
      <c r="G214" s="49">
        <v>6.9444444444444441E-3</v>
      </c>
      <c r="H214" s="51" t="s">
        <v>149</v>
      </c>
    </row>
    <row r="215" spans="1:8" ht="84.75" thickBot="1" x14ac:dyDescent="0.3">
      <c r="A215" s="167"/>
      <c r="B215" s="47">
        <v>6</v>
      </c>
      <c r="C215" s="48" t="s">
        <v>92</v>
      </c>
      <c r="D215" s="48" t="s">
        <v>146</v>
      </c>
      <c r="E215" s="49">
        <v>0.86805555555555547</v>
      </c>
      <c r="F215" s="49">
        <v>0.91319444444444453</v>
      </c>
      <c r="G215" s="49">
        <v>5.2083333333333336E-2</v>
      </c>
      <c r="H215" s="51" t="s">
        <v>195</v>
      </c>
    </row>
    <row r="216" spans="1:8" ht="84.75" thickBot="1" x14ac:dyDescent="0.3">
      <c r="A216" s="167"/>
      <c r="B216" s="47">
        <v>7</v>
      </c>
      <c r="C216" s="48" t="s">
        <v>146</v>
      </c>
      <c r="D216" s="48" t="s">
        <v>9</v>
      </c>
      <c r="E216" s="49">
        <v>0.93055555555555547</v>
      </c>
      <c r="F216" s="49">
        <v>0.98263888888888884</v>
      </c>
      <c r="G216" s="49">
        <v>5.2083333333333336E-2</v>
      </c>
      <c r="H216" s="51" t="s">
        <v>196</v>
      </c>
    </row>
    <row r="217" spans="1:8" ht="84.75" thickBot="1" x14ac:dyDescent="0.3">
      <c r="A217" s="168"/>
      <c r="B217" s="56">
        <v>8</v>
      </c>
      <c r="C217" s="57" t="s">
        <v>9</v>
      </c>
      <c r="D217" s="57" t="s">
        <v>146</v>
      </c>
      <c r="E217" s="58">
        <v>1.3888888888888888E-2</v>
      </c>
      <c r="F217" s="58">
        <v>6.5972222222222224E-2</v>
      </c>
      <c r="G217" s="58">
        <v>5.2083333333333336E-2</v>
      </c>
      <c r="H217" s="59" t="s">
        <v>197</v>
      </c>
    </row>
    <row r="218" spans="1:8" ht="34.5" customHeight="1" thickBot="1" x14ac:dyDescent="0.3">
      <c r="A218" s="156" t="s">
        <v>357</v>
      </c>
      <c r="B218" s="157"/>
      <c r="C218" s="157"/>
      <c r="D218" s="157"/>
      <c r="E218" s="157"/>
      <c r="F218" s="158"/>
      <c r="G218" s="32">
        <f>SUM(G209:G217)</f>
        <v>0.2638888888888889</v>
      </c>
      <c r="H218" s="70"/>
    </row>
    <row r="220" spans="1:8" x14ac:dyDescent="0.25">
      <c r="G220" s="37"/>
      <c r="H220" s="34"/>
    </row>
    <row r="225" spans="8:8" x14ac:dyDescent="0.25">
      <c r="H225" s="237"/>
    </row>
  </sheetData>
  <mergeCells count="204">
    <mergeCell ref="A140:A145"/>
    <mergeCell ref="A148:A155"/>
    <mergeCell ref="A158:A168"/>
    <mergeCell ref="B187:B190"/>
    <mergeCell ref="B198:B199"/>
    <mergeCell ref="B212:B213"/>
    <mergeCell ref="A2:A7"/>
    <mergeCell ref="A13:A22"/>
    <mergeCell ref="A9:A10"/>
    <mergeCell ref="A25:A32"/>
    <mergeCell ref="A35:A49"/>
    <mergeCell ref="A52:A63"/>
    <mergeCell ref="A66:A77"/>
    <mergeCell ref="B127:B128"/>
    <mergeCell ref="B129:B130"/>
    <mergeCell ref="B158:B159"/>
    <mergeCell ref="B164:B165"/>
    <mergeCell ref="B178:B179"/>
    <mergeCell ref="B184:B185"/>
    <mergeCell ref="B55:B56"/>
    <mergeCell ref="B60:B61"/>
    <mergeCell ref="B62:B63"/>
    <mergeCell ref="A182:A192"/>
    <mergeCell ref="A195:A199"/>
    <mergeCell ref="A202:A206"/>
    <mergeCell ref="A209:A217"/>
    <mergeCell ref="A113:A115"/>
    <mergeCell ref="B68:B69"/>
    <mergeCell ref="B72:B73"/>
    <mergeCell ref="G212:G213"/>
    <mergeCell ref="A218:F218"/>
    <mergeCell ref="A8:F8"/>
    <mergeCell ref="B14:B15"/>
    <mergeCell ref="B21:B22"/>
    <mergeCell ref="B25:B26"/>
    <mergeCell ref="B27:B28"/>
    <mergeCell ref="B36:B37"/>
    <mergeCell ref="B39:B41"/>
    <mergeCell ref="B42:B44"/>
    <mergeCell ref="A200:F200"/>
    <mergeCell ref="A207:F207"/>
    <mergeCell ref="C212:C213"/>
    <mergeCell ref="D212:D213"/>
    <mergeCell ref="E212:E213"/>
    <mergeCell ref="F212:F213"/>
    <mergeCell ref="A193:F193"/>
    <mergeCell ref="C198:C199"/>
    <mergeCell ref="D198:D199"/>
    <mergeCell ref="E198:E199"/>
    <mergeCell ref="F198:F199"/>
    <mergeCell ref="A80:A84"/>
    <mergeCell ref="G198:G199"/>
    <mergeCell ref="C184:C185"/>
    <mergeCell ref="D184:D185"/>
    <mergeCell ref="E184:E185"/>
    <mergeCell ref="F184:F185"/>
    <mergeCell ref="G184:G185"/>
    <mergeCell ref="C187:C190"/>
    <mergeCell ref="D187:D190"/>
    <mergeCell ref="E187:E190"/>
    <mergeCell ref="F187:F190"/>
    <mergeCell ref="G187:G190"/>
    <mergeCell ref="C178:C179"/>
    <mergeCell ref="D178:D179"/>
    <mergeCell ref="E178:E179"/>
    <mergeCell ref="F178:F179"/>
    <mergeCell ref="G178:G179"/>
    <mergeCell ref="A180:F180"/>
    <mergeCell ref="A171:A179"/>
    <mergeCell ref="A169:F169"/>
    <mergeCell ref="C172:C173"/>
    <mergeCell ref="D172:D173"/>
    <mergeCell ref="E172:E173"/>
    <mergeCell ref="F172:F173"/>
    <mergeCell ref="G172:G173"/>
    <mergeCell ref="G158:G159"/>
    <mergeCell ref="C164:C165"/>
    <mergeCell ref="D164:D165"/>
    <mergeCell ref="E164:E165"/>
    <mergeCell ref="F164:F165"/>
    <mergeCell ref="G164:G165"/>
    <mergeCell ref="A146:F146"/>
    <mergeCell ref="A156:F156"/>
    <mergeCell ref="C158:C159"/>
    <mergeCell ref="D158:D159"/>
    <mergeCell ref="E158:E159"/>
    <mergeCell ref="F158:F159"/>
    <mergeCell ref="C129:C130"/>
    <mergeCell ref="D129:D130"/>
    <mergeCell ref="E129:E130"/>
    <mergeCell ref="F129:F130"/>
    <mergeCell ref="G129:G130"/>
    <mergeCell ref="A138:F138"/>
    <mergeCell ref="G103:G104"/>
    <mergeCell ref="A105:F105"/>
    <mergeCell ref="A111:F111"/>
    <mergeCell ref="A116:F116"/>
    <mergeCell ref="A125:F125"/>
    <mergeCell ref="C127:C128"/>
    <mergeCell ref="D127:D128"/>
    <mergeCell ref="E127:E128"/>
    <mergeCell ref="F127:F128"/>
    <mergeCell ref="G127:G128"/>
    <mergeCell ref="A100:A104"/>
    <mergeCell ref="A107:A110"/>
    <mergeCell ref="A118:A124"/>
    <mergeCell ref="A127:A137"/>
    <mergeCell ref="A92:F92"/>
    <mergeCell ref="A98:F98"/>
    <mergeCell ref="C103:C104"/>
    <mergeCell ref="D103:D104"/>
    <mergeCell ref="E103:E104"/>
    <mergeCell ref="F103:F104"/>
    <mergeCell ref="B103:B104"/>
    <mergeCell ref="A85:F85"/>
    <mergeCell ref="C88:C89"/>
    <mergeCell ref="D88:D89"/>
    <mergeCell ref="E88:E89"/>
    <mergeCell ref="F88:F89"/>
    <mergeCell ref="A87:A91"/>
    <mergeCell ref="A94:A97"/>
    <mergeCell ref="G88:G89"/>
    <mergeCell ref="B88:B89"/>
    <mergeCell ref="C76:C77"/>
    <mergeCell ref="D76:D77"/>
    <mergeCell ref="E76:E77"/>
    <mergeCell ref="F76:F77"/>
    <mergeCell ref="G76:G77"/>
    <mergeCell ref="A78:F78"/>
    <mergeCell ref="B76:B77"/>
    <mergeCell ref="C68:C69"/>
    <mergeCell ref="D68:D69"/>
    <mergeCell ref="E68:E69"/>
    <mergeCell ref="F68:F69"/>
    <mergeCell ref="G68:G69"/>
    <mergeCell ref="C72:C73"/>
    <mergeCell ref="D72:D73"/>
    <mergeCell ref="E72:E73"/>
    <mergeCell ref="F72:F73"/>
    <mergeCell ref="G72:G73"/>
    <mergeCell ref="C55:C56"/>
    <mergeCell ref="D55:D56"/>
    <mergeCell ref="E55:E56"/>
    <mergeCell ref="F55:F56"/>
    <mergeCell ref="G55:G56"/>
    <mergeCell ref="A64:F64"/>
    <mergeCell ref="C66:C67"/>
    <mergeCell ref="D66:D67"/>
    <mergeCell ref="E66:E67"/>
    <mergeCell ref="F66:F67"/>
    <mergeCell ref="G66:G67"/>
    <mergeCell ref="C60:C61"/>
    <mergeCell ref="D60:D61"/>
    <mergeCell ref="E60:E61"/>
    <mergeCell ref="F60:F61"/>
    <mergeCell ref="G60:G61"/>
    <mergeCell ref="C62:C63"/>
    <mergeCell ref="D62:D63"/>
    <mergeCell ref="E62:E63"/>
    <mergeCell ref="F62:F63"/>
    <mergeCell ref="G62:G63"/>
    <mergeCell ref="B66:B67"/>
    <mergeCell ref="G25:G26"/>
    <mergeCell ref="A11:F11"/>
    <mergeCell ref="A23:F23"/>
    <mergeCell ref="A33:F33"/>
    <mergeCell ref="A50:F50"/>
    <mergeCell ref="B45:B46"/>
    <mergeCell ref="B48:B49"/>
    <mergeCell ref="B52:B53"/>
    <mergeCell ref="C27:C28"/>
    <mergeCell ref="D27:D28"/>
    <mergeCell ref="E27:E28"/>
    <mergeCell ref="F27:F28"/>
    <mergeCell ref="F14:F15"/>
    <mergeCell ref="C52:C53"/>
    <mergeCell ref="D52:D53"/>
    <mergeCell ref="E52:E53"/>
    <mergeCell ref="F52:F53"/>
    <mergeCell ref="G52:G53"/>
    <mergeCell ref="G14:G15"/>
    <mergeCell ref="C42:C44"/>
    <mergeCell ref="D42:D44"/>
    <mergeCell ref="E42:E44"/>
    <mergeCell ref="F42:F44"/>
    <mergeCell ref="G42:G44"/>
    <mergeCell ref="C45:C46"/>
    <mergeCell ref="D45:D46"/>
    <mergeCell ref="E45:E46"/>
    <mergeCell ref="F45:F46"/>
    <mergeCell ref="G45:G46"/>
    <mergeCell ref="C14:C15"/>
    <mergeCell ref="D14:D15"/>
    <mergeCell ref="E14:E15"/>
    <mergeCell ref="G27:G28"/>
    <mergeCell ref="C21:C22"/>
    <mergeCell ref="D21:D22"/>
    <mergeCell ref="E21:E22"/>
    <mergeCell ref="F21:F22"/>
    <mergeCell ref="G21:G22"/>
    <mergeCell ref="C25:C26"/>
    <mergeCell ref="D25:D26"/>
    <mergeCell ref="E25:E26"/>
    <mergeCell ref="F25:F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88EA-0E7C-4B05-9D6C-2E5555AB3F58}">
  <sheetPr>
    <tabColor theme="5" tint="0.39997558519241921"/>
  </sheetPr>
  <dimension ref="A1:H199"/>
  <sheetViews>
    <sheetView workbookViewId="0">
      <selection activeCell="D213" sqref="D213"/>
    </sheetView>
  </sheetViews>
  <sheetFormatPr defaultRowHeight="15" x14ac:dyDescent="0.25"/>
  <cols>
    <col min="1" max="1" width="13.7109375" customWidth="1"/>
    <col min="2" max="2" width="13.7109375" style="36" customWidth="1"/>
    <col min="3" max="3" width="18.5703125" style="24" customWidth="1"/>
    <col min="4" max="4" width="14.85546875" style="24" customWidth="1"/>
    <col min="5" max="7" width="13.7109375" customWidth="1"/>
    <col min="8" max="8" width="49.7109375" customWidth="1"/>
  </cols>
  <sheetData>
    <row r="1" spans="1:8" ht="24.75" thickBot="1" x14ac:dyDescent="0.3">
      <c r="A1" s="15" t="s">
        <v>0</v>
      </c>
      <c r="B1" s="90" t="s">
        <v>1</v>
      </c>
      <c r="C1" s="25" t="s">
        <v>2</v>
      </c>
      <c r="D1" s="22" t="s">
        <v>3</v>
      </c>
      <c r="E1" s="13" t="s">
        <v>4</v>
      </c>
      <c r="F1" s="13" t="s">
        <v>5</v>
      </c>
      <c r="G1" s="13" t="s">
        <v>6</v>
      </c>
      <c r="H1" s="13" t="s">
        <v>7</v>
      </c>
    </row>
    <row r="2" spans="1:8" ht="36.75" thickBot="1" x14ac:dyDescent="0.3">
      <c r="A2" s="175" t="s">
        <v>407</v>
      </c>
      <c r="B2" s="9">
        <v>1</v>
      </c>
      <c r="C2" s="25" t="s">
        <v>8</v>
      </c>
      <c r="D2" s="25" t="s">
        <v>9</v>
      </c>
      <c r="E2" s="2">
        <v>0.2673611111111111</v>
      </c>
      <c r="F2" s="2">
        <v>0.28472222222222221</v>
      </c>
      <c r="G2" s="2">
        <v>1.7361111111111112E-2</v>
      </c>
      <c r="H2" s="3" t="s">
        <v>198</v>
      </c>
    </row>
    <row r="3" spans="1:8" ht="72.75" thickBot="1" x14ac:dyDescent="0.3">
      <c r="A3" s="176"/>
      <c r="B3" s="9">
        <v>2</v>
      </c>
      <c r="C3" s="25" t="s">
        <v>9</v>
      </c>
      <c r="D3" s="25" t="s">
        <v>12</v>
      </c>
      <c r="E3" s="2">
        <v>0.28472222222222221</v>
      </c>
      <c r="F3" s="2">
        <v>0.30902777777777779</v>
      </c>
      <c r="G3" s="2">
        <v>2.4305555555555556E-2</v>
      </c>
      <c r="H3" s="3" t="s">
        <v>199</v>
      </c>
    </row>
    <row r="4" spans="1:8" ht="15.95" customHeight="1" thickBot="1" x14ac:dyDescent="0.3">
      <c r="A4" s="176"/>
      <c r="B4" s="9">
        <v>3</v>
      </c>
      <c r="C4" s="25" t="s">
        <v>19</v>
      </c>
      <c r="D4" s="25" t="s">
        <v>15</v>
      </c>
      <c r="E4" s="2">
        <v>0.31597222222222221</v>
      </c>
      <c r="F4" s="2">
        <v>0.3263888888888889</v>
      </c>
      <c r="G4" s="2">
        <v>1.0416666666666666E-2</v>
      </c>
      <c r="H4" s="3" t="s">
        <v>16</v>
      </c>
    </row>
    <row r="5" spans="1:8" ht="15.95" customHeight="1" thickBot="1" x14ac:dyDescent="0.3">
      <c r="A5" s="176"/>
      <c r="B5" s="9">
        <v>4</v>
      </c>
      <c r="C5" s="25" t="s">
        <v>15</v>
      </c>
      <c r="D5" s="25" t="s">
        <v>17</v>
      </c>
      <c r="E5" s="2">
        <v>0.33680555555555558</v>
      </c>
      <c r="F5" s="2">
        <v>0.34722222222222227</v>
      </c>
      <c r="G5" s="2">
        <v>1.0416666666666666E-2</v>
      </c>
      <c r="H5" s="3" t="s">
        <v>18</v>
      </c>
    </row>
    <row r="6" spans="1:8" ht="15.95" customHeight="1" thickBot="1" x14ac:dyDescent="0.3">
      <c r="A6" s="177"/>
      <c r="B6" s="9">
        <v>5</v>
      </c>
      <c r="C6" s="25" t="s">
        <v>20</v>
      </c>
      <c r="D6" s="25" t="s">
        <v>12</v>
      </c>
      <c r="E6" s="2">
        <v>0.65972222222222221</v>
      </c>
      <c r="F6" s="2">
        <v>0.67361111111111116</v>
      </c>
      <c r="G6" s="2">
        <v>1.3888888888888888E-2</v>
      </c>
      <c r="H6" s="3" t="s">
        <v>200</v>
      </c>
    </row>
    <row r="7" spans="1:8" ht="24" customHeight="1" thickBot="1" x14ac:dyDescent="0.3">
      <c r="A7" s="186" t="s">
        <v>343</v>
      </c>
      <c r="B7" s="187"/>
      <c r="C7" s="187"/>
      <c r="D7" s="187"/>
      <c r="E7" s="187"/>
      <c r="F7" s="188"/>
      <c r="G7" s="26">
        <f>SUM(G2:G5,G6)</f>
        <v>7.6388888888888895E-2</v>
      </c>
      <c r="H7" s="3"/>
    </row>
    <row r="8" spans="1:8" ht="18.95" customHeight="1" thickBot="1" x14ac:dyDescent="0.3">
      <c r="A8" s="178" t="s">
        <v>309</v>
      </c>
      <c r="B8" s="11">
        <v>1</v>
      </c>
      <c r="C8" s="25" t="s">
        <v>14</v>
      </c>
      <c r="D8" s="25" t="s">
        <v>15</v>
      </c>
      <c r="E8" s="10">
        <v>0.81597222222222221</v>
      </c>
      <c r="F8" s="10">
        <v>0.82638888888888884</v>
      </c>
      <c r="G8" s="2">
        <v>1.0416666666666666E-2</v>
      </c>
      <c r="H8" s="3" t="s">
        <v>16</v>
      </c>
    </row>
    <row r="9" spans="1:8" ht="18.95" customHeight="1" thickBot="1" x14ac:dyDescent="0.3">
      <c r="A9" s="179"/>
      <c r="B9" s="9">
        <v>2</v>
      </c>
      <c r="C9" s="25" t="s">
        <v>15</v>
      </c>
      <c r="D9" s="25" t="s">
        <v>17</v>
      </c>
      <c r="E9" s="2">
        <v>0.83333333333333337</v>
      </c>
      <c r="F9" s="2">
        <v>0.84375</v>
      </c>
      <c r="G9" s="2">
        <v>6.9444444444444441E-3</v>
      </c>
      <c r="H9" s="3" t="s">
        <v>18</v>
      </c>
    </row>
    <row r="10" spans="1:8" ht="21.6" customHeight="1" thickBot="1" x14ac:dyDescent="0.3">
      <c r="A10" s="186" t="s">
        <v>344</v>
      </c>
      <c r="B10" s="187"/>
      <c r="C10" s="187"/>
      <c r="D10" s="187"/>
      <c r="E10" s="187"/>
      <c r="F10" s="188"/>
      <c r="G10" s="31">
        <f>SUM(G8:G9)</f>
        <v>1.7361111111111112E-2</v>
      </c>
      <c r="H10" s="94"/>
    </row>
    <row r="11" spans="1:8" s="12" customFormat="1" ht="21.6" customHeight="1" thickBot="1" x14ac:dyDescent="0.3">
      <c r="A11" s="97"/>
      <c r="B11" s="14"/>
      <c r="C11" s="14"/>
      <c r="D11" s="14"/>
      <c r="E11" s="14"/>
      <c r="F11" s="14"/>
      <c r="G11" s="79"/>
      <c r="H11" s="96"/>
    </row>
    <row r="12" spans="1:8" ht="36.75" thickBot="1" x14ac:dyDescent="0.3">
      <c r="A12" s="180" t="s">
        <v>381</v>
      </c>
      <c r="B12" s="93">
        <v>1</v>
      </c>
      <c r="C12" s="5" t="s">
        <v>8</v>
      </c>
      <c r="D12" s="5" t="s">
        <v>40</v>
      </c>
      <c r="E12" s="6">
        <v>0.27013888888888887</v>
      </c>
      <c r="F12" s="6">
        <v>0.29166666666666669</v>
      </c>
      <c r="G12" s="6">
        <v>2.013888888888889E-2</v>
      </c>
      <c r="H12" s="7" t="s">
        <v>201</v>
      </c>
    </row>
    <row r="13" spans="1:8" ht="24" x14ac:dyDescent="0.25">
      <c r="A13" s="181"/>
      <c r="B13" s="92">
        <v>2</v>
      </c>
      <c r="C13" s="189" t="s">
        <v>96</v>
      </c>
      <c r="D13" s="189" t="s">
        <v>12</v>
      </c>
      <c r="E13" s="190">
        <v>0.29166666666666669</v>
      </c>
      <c r="F13" s="190">
        <v>0.31597222222222221</v>
      </c>
      <c r="G13" s="190">
        <v>2.4305555555555556E-2</v>
      </c>
      <c r="H13" s="4" t="s">
        <v>202</v>
      </c>
    </row>
    <row r="14" spans="1:8" ht="48.75" thickBot="1" x14ac:dyDescent="0.3">
      <c r="A14" s="181"/>
      <c r="B14" s="23"/>
      <c r="C14" s="141"/>
      <c r="D14" s="141"/>
      <c r="E14" s="191"/>
      <c r="F14" s="191"/>
      <c r="G14" s="191"/>
      <c r="H14" s="8" t="s">
        <v>203</v>
      </c>
    </row>
    <row r="15" spans="1:8" ht="24.75" thickBot="1" x14ac:dyDescent="0.3">
      <c r="A15" s="181"/>
      <c r="B15" s="11">
        <v>3</v>
      </c>
      <c r="C15" s="1" t="s">
        <v>12</v>
      </c>
      <c r="D15" s="1" t="s">
        <v>30</v>
      </c>
      <c r="E15" s="10">
        <v>0.31597222222222221</v>
      </c>
      <c r="F15" s="10">
        <v>0.33333333333333331</v>
      </c>
      <c r="G15" s="10">
        <v>1.7361111111111112E-2</v>
      </c>
      <c r="H15" s="4" t="s">
        <v>31</v>
      </c>
    </row>
    <row r="16" spans="1:8" ht="15.75" thickBot="1" x14ac:dyDescent="0.3">
      <c r="A16" s="181"/>
      <c r="B16" s="9">
        <v>4</v>
      </c>
      <c r="C16" s="25" t="s">
        <v>30</v>
      </c>
      <c r="D16" s="25" t="s">
        <v>12</v>
      </c>
      <c r="E16" s="2">
        <v>0.34027777777777773</v>
      </c>
      <c r="F16" s="2">
        <v>0.3576388888888889</v>
      </c>
      <c r="G16" s="2">
        <v>1.7361111111111112E-2</v>
      </c>
      <c r="H16" s="3" t="s">
        <v>32</v>
      </c>
    </row>
    <row r="17" spans="1:8" ht="72.75" thickBot="1" x14ac:dyDescent="0.3">
      <c r="A17" s="181"/>
      <c r="B17" s="9">
        <v>5</v>
      </c>
      <c r="C17" s="25" t="s">
        <v>36</v>
      </c>
      <c r="D17" s="25" t="s">
        <v>12</v>
      </c>
      <c r="E17" s="2">
        <v>0.63888888888888895</v>
      </c>
      <c r="F17" s="2">
        <v>0.66319444444444442</v>
      </c>
      <c r="G17" s="2">
        <v>2.4305555555555556E-2</v>
      </c>
      <c r="H17" s="3" t="s">
        <v>199</v>
      </c>
    </row>
    <row r="18" spans="1:8" ht="72.75" thickBot="1" x14ac:dyDescent="0.3">
      <c r="A18" s="181"/>
      <c r="B18" s="9">
        <v>6</v>
      </c>
      <c r="C18" s="25" t="s">
        <v>12</v>
      </c>
      <c r="D18" s="25" t="s">
        <v>204</v>
      </c>
      <c r="E18" s="2">
        <v>0.68055555555555547</v>
      </c>
      <c r="F18" s="2">
        <v>0.70486111111111116</v>
      </c>
      <c r="G18" s="2">
        <v>2.4305555555555556E-2</v>
      </c>
      <c r="H18" s="3" t="s">
        <v>205</v>
      </c>
    </row>
    <row r="19" spans="1:8" ht="72.75" thickBot="1" x14ac:dyDescent="0.3">
      <c r="A19" s="182"/>
      <c r="B19" s="9">
        <v>7</v>
      </c>
      <c r="C19" s="25" t="s">
        <v>206</v>
      </c>
      <c r="D19" s="25" t="s">
        <v>12</v>
      </c>
      <c r="E19" s="2">
        <v>0.70486111111111116</v>
      </c>
      <c r="F19" s="2">
        <v>0.72916666666666663</v>
      </c>
      <c r="G19" s="2">
        <v>2.4305555555555556E-2</v>
      </c>
      <c r="H19" s="3" t="s">
        <v>207</v>
      </c>
    </row>
    <row r="20" spans="1:8" ht="28.5" customHeight="1" thickBot="1" x14ac:dyDescent="0.3">
      <c r="A20" s="186" t="s">
        <v>319</v>
      </c>
      <c r="B20" s="187"/>
      <c r="C20" s="187"/>
      <c r="D20" s="187"/>
      <c r="E20" s="187"/>
      <c r="F20" s="188"/>
      <c r="G20" s="31">
        <f>SUM(G12:G19)</f>
        <v>0.15208333333333332</v>
      </c>
      <c r="H20" s="94"/>
    </row>
    <row r="21" spans="1:8" s="12" customFormat="1" ht="28.5" customHeight="1" thickBot="1" x14ac:dyDescent="0.3">
      <c r="A21" s="14"/>
      <c r="B21" s="14"/>
      <c r="C21" s="14"/>
      <c r="D21" s="14"/>
      <c r="E21" s="14"/>
      <c r="F21" s="14"/>
      <c r="G21" s="79"/>
      <c r="H21" s="96"/>
    </row>
    <row r="22" spans="1:8" ht="72.75" thickBot="1" x14ac:dyDescent="0.3">
      <c r="A22" s="166" t="s">
        <v>382</v>
      </c>
      <c r="B22" s="47">
        <v>1</v>
      </c>
      <c r="C22" s="48" t="s">
        <v>12</v>
      </c>
      <c r="D22" s="48" t="s">
        <v>40</v>
      </c>
      <c r="E22" s="49">
        <v>0.27083333333333331</v>
      </c>
      <c r="F22" s="49">
        <v>0.2986111111111111</v>
      </c>
      <c r="G22" s="49">
        <v>2.7777777777777776E-2</v>
      </c>
      <c r="H22" s="51" t="s">
        <v>205</v>
      </c>
    </row>
    <row r="23" spans="1:8" ht="24" x14ac:dyDescent="0.25">
      <c r="A23" s="167"/>
      <c r="B23" s="44">
        <v>2</v>
      </c>
      <c r="C23" s="144" t="s">
        <v>40</v>
      </c>
      <c r="D23" s="144" t="s">
        <v>12</v>
      </c>
      <c r="E23" s="142">
        <v>0.2986111111111111</v>
      </c>
      <c r="F23" s="142">
        <v>0.32291666666666669</v>
      </c>
      <c r="G23" s="142">
        <v>2.4305555555555556E-2</v>
      </c>
      <c r="H23" s="51" t="s">
        <v>208</v>
      </c>
    </row>
    <row r="24" spans="1:8" ht="48.75" thickBot="1" x14ac:dyDescent="0.3">
      <c r="A24" s="167"/>
      <c r="B24" s="66"/>
      <c r="C24" s="146"/>
      <c r="D24" s="146"/>
      <c r="E24" s="143"/>
      <c r="F24" s="143"/>
      <c r="G24" s="143"/>
      <c r="H24" s="43" t="s">
        <v>209</v>
      </c>
    </row>
    <row r="25" spans="1:8" ht="15.75" thickBot="1" x14ac:dyDescent="0.3">
      <c r="A25" s="167"/>
      <c r="B25" s="47">
        <v>3</v>
      </c>
      <c r="C25" s="48" t="s">
        <v>12</v>
      </c>
      <c r="D25" s="48" t="s">
        <v>33</v>
      </c>
      <c r="E25" s="49">
        <v>0.3263888888888889</v>
      </c>
      <c r="F25" s="49">
        <v>0.34027777777777773</v>
      </c>
      <c r="G25" s="49">
        <v>1.3888888888888888E-2</v>
      </c>
      <c r="H25" s="51" t="s">
        <v>210</v>
      </c>
    </row>
    <row r="26" spans="1:8" ht="15.75" thickBot="1" x14ac:dyDescent="0.3">
      <c r="A26" s="167"/>
      <c r="B26" s="47">
        <v>4</v>
      </c>
      <c r="C26" s="48" t="s">
        <v>51</v>
      </c>
      <c r="D26" s="48" t="s">
        <v>9</v>
      </c>
      <c r="E26" s="49">
        <v>0.68055555555555547</v>
      </c>
      <c r="F26" s="49">
        <v>0.68402777777777779</v>
      </c>
      <c r="G26" s="49">
        <v>3.472222222222222E-3</v>
      </c>
      <c r="H26" s="51" t="s">
        <v>52</v>
      </c>
    </row>
    <row r="27" spans="1:8" ht="72.75" thickBot="1" x14ac:dyDescent="0.3">
      <c r="A27" s="168"/>
      <c r="B27" s="56">
        <v>5</v>
      </c>
      <c r="C27" s="57" t="s">
        <v>9</v>
      </c>
      <c r="D27" s="57" t="s">
        <v>12</v>
      </c>
      <c r="E27" s="58">
        <v>0.68402777777777779</v>
      </c>
      <c r="F27" s="58">
        <v>0.70833333333333337</v>
      </c>
      <c r="G27" s="58">
        <v>2.4305555555555556E-2</v>
      </c>
      <c r="H27" s="59" t="s">
        <v>211</v>
      </c>
    </row>
    <row r="28" spans="1:8" ht="32.25" customHeight="1" thickBot="1" x14ac:dyDescent="0.3">
      <c r="A28" s="157" t="s">
        <v>320</v>
      </c>
      <c r="B28" s="157"/>
      <c r="C28" s="157"/>
      <c r="D28" s="157"/>
      <c r="E28" s="157"/>
      <c r="F28" s="158"/>
      <c r="G28" s="26">
        <f>SUM(G22:G25,G26:G27)</f>
        <v>9.3749999999999986E-2</v>
      </c>
      <c r="H28" s="70"/>
    </row>
    <row r="29" spans="1:8" ht="48.75" thickBot="1" x14ac:dyDescent="0.3">
      <c r="A29" s="183" t="s">
        <v>383</v>
      </c>
      <c r="B29" s="47">
        <v>1</v>
      </c>
      <c r="C29" s="48" t="s">
        <v>22</v>
      </c>
      <c r="D29" s="48" t="s">
        <v>12</v>
      </c>
      <c r="E29" s="49">
        <v>0.2638888888888889</v>
      </c>
      <c r="F29" s="49">
        <v>0.28125</v>
      </c>
      <c r="G29" s="49">
        <v>1.7361111111111112E-2</v>
      </c>
      <c r="H29" s="51" t="s">
        <v>213</v>
      </c>
    </row>
    <row r="30" spans="1:8" ht="72.75" thickBot="1" x14ac:dyDescent="0.3">
      <c r="A30" s="184"/>
      <c r="B30" s="47">
        <v>2</v>
      </c>
      <c r="C30" s="48" t="s">
        <v>12</v>
      </c>
      <c r="D30" s="48" t="s">
        <v>40</v>
      </c>
      <c r="E30" s="49">
        <v>0.28125</v>
      </c>
      <c r="F30" s="49">
        <v>0.30555555555555552</v>
      </c>
      <c r="G30" s="49">
        <v>2.4305555555555556E-2</v>
      </c>
      <c r="H30" s="51" t="s">
        <v>214</v>
      </c>
    </row>
    <row r="31" spans="1:8" ht="36.75" thickBot="1" x14ac:dyDescent="0.3">
      <c r="A31" s="184"/>
      <c r="B31" s="47">
        <v>3</v>
      </c>
      <c r="C31" s="48" t="s">
        <v>8</v>
      </c>
      <c r="D31" s="48" t="s">
        <v>9</v>
      </c>
      <c r="E31" s="49">
        <v>0.3125</v>
      </c>
      <c r="F31" s="49">
        <v>0.3298611111111111</v>
      </c>
      <c r="G31" s="49">
        <v>1.7361111111111112E-2</v>
      </c>
      <c r="H31" s="51" t="s">
        <v>215</v>
      </c>
    </row>
    <row r="32" spans="1:8" ht="72.75" thickBot="1" x14ac:dyDescent="0.3">
      <c r="A32" s="184"/>
      <c r="B32" s="47">
        <v>4</v>
      </c>
      <c r="C32" s="48" t="s">
        <v>9</v>
      </c>
      <c r="D32" s="48" t="s">
        <v>12</v>
      </c>
      <c r="E32" s="49">
        <v>0.34375</v>
      </c>
      <c r="F32" s="49">
        <v>0.36805555555555558</v>
      </c>
      <c r="G32" s="49">
        <v>2.4305555555555556E-2</v>
      </c>
      <c r="H32" s="51" t="s">
        <v>216</v>
      </c>
    </row>
    <row r="33" spans="1:8" ht="120.75" thickBot="1" x14ac:dyDescent="0.3">
      <c r="A33" s="184"/>
      <c r="B33" s="47">
        <v>5</v>
      </c>
      <c r="C33" s="48" t="s">
        <v>12</v>
      </c>
      <c r="D33" s="48" t="s">
        <v>114</v>
      </c>
      <c r="E33" s="49">
        <v>0.38541666666666669</v>
      </c>
      <c r="F33" s="49">
        <v>0.41666666666666669</v>
      </c>
      <c r="G33" s="49">
        <v>3.125E-2</v>
      </c>
      <c r="H33" s="51" t="s">
        <v>168</v>
      </c>
    </row>
    <row r="34" spans="1:8" ht="72.75" thickBot="1" x14ac:dyDescent="0.3">
      <c r="A34" s="184"/>
      <c r="B34" s="47">
        <v>6</v>
      </c>
      <c r="C34" s="48" t="s">
        <v>12</v>
      </c>
      <c r="D34" s="48" t="s">
        <v>9</v>
      </c>
      <c r="E34" s="49">
        <v>0.66666666666666663</v>
      </c>
      <c r="F34" s="49">
        <v>0.6875</v>
      </c>
      <c r="G34" s="49">
        <v>2.0833333333333332E-2</v>
      </c>
      <c r="H34" s="51" t="s">
        <v>217</v>
      </c>
    </row>
    <row r="35" spans="1:8" ht="72.75" thickBot="1" x14ac:dyDescent="0.3">
      <c r="A35" s="184"/>
      <c r="B35" s="47">
        <v>7</v>
      </c>
      <c r="C35" s="48" t="s">
        <v>9</v>
      </c>
      <c r="D35" s="48" t="s">
        <v>12</v>
      </c>
      <c r="E35" s="49">
        <v>0.6875</v>
      </c>
      <c r="F35" s="49">
        <v>0.71180555555555547</v>
      </c>
      <c r="G35" s="49">
        <v>2.4305555555555556E-2</v>
      </c>
      <c r="H35" s="51" t="s">
        <v>218</v>
      </c>
    </row>
    <row r="36" spans="1:8" ht="60.75" thickBot="1" x14ac:dyDescent="0.3">
      <c r="A36" s="185"/>
      <c r="B36" s="47">
        <v>8</v>
      </c>
      <c r="C36" s="48" t="s">
        <v>12</v>
      </c>
      <c r="D36" s="48" t="s">
        <v>212</v>
      </c>
      <c r="E36" s="49">
        <v>0.71527777777777779</v>
      </c>
      <c r="F36" s="49">
        <v>0.73263888888888884</v>
      </c>
      <c r="G36" s="49">
        <v>1.7361111111111112E-2</v>
      </c>
      <c r="H36" s="51" t="s">
        <v>219</v>
      </c>
    </row>
    <row r="37" spans="1:8" ht="32.25" customHeight="1" thickBot="1" x14ac:dyDescent="0.3">
      <c r="A37" s="156" t="s">
        <v>321</v>
      </c>
      <c r="B37" s="157"/>
      <c r="C37" s="157"/>
      <c r="D37" s="157"/>
      <c r="E37" s="157"/>
      <c r="F37" s="158"/>
      <c r="G37" s="31">
        <f>SUM(G29:G33,G34:G36)</f>
        <v>0.17708333333333334</v>
      </c>
      <c r="H37" s="70"/>
    </row>
    <row r="38" spans="1:8" s="12" customFormat="1" ht="32.25" customHeight="1" thickBot="1" x14ac:dyDescent="0.3">
      <c r="A38" s="83"/>
      <c r="B38" s="83"/>
      <c r="C38" s="83"/>
      <c r="D38" s="83"/>
      <c r="E38" s="83"/>
      <c r="F38" s="83"/>
      <c r="G38" s="79"/>
      <c r="H38" s="82"/>
    </row>
    <row r="39" spans="1:8" ht="48.75" thickBot="1" x14ac:dyDescent="0.3">
      <c r="A39" s="169" t="s">
        <v>384</v>
      </c>
      <c r="B39" s="47">
        <v>1</v>
      </c>
      <c r="C39" s="48" t="s">
        <v>22</v>
      </c>
      <c r="D39" s="48" t="s">
        <v>12</v>
      </c>
      <c r="E39" s="49">
        <v>0.27430555555555552</v>
      </c>
      <c r="F39" s="49">
        <v>0.29166666666666669</v>
      </c>
      <c r="G39" s="49">
        <v>1.7361111111111112E-2</v>
      </c>
      <c r="H39" s="51" t="s">
        <v>220</v>
      </c>
    </row>
    <row r="40" spans="1:8" ht="72.75" thickBot="1" x14ac:dyDescent="0.3">
      <c r="A40" s="170"/>
      <c r="B40" s="47">
        <v>2</v>
      </c>
      <c r="C40" s="48" t="s">
        <v>12</v>
      </c>
      <c r="D40" s="48" t="s">
        <v>69</v>
      </c>
      <c r="E40" s="49">
        <v>0.29166666666666669</v>
      </c>
      <c r="F40" s="49">
        <v>0.31597222222222221</v>
      </c>
      <c r="G40" s="49">
        <v>2.4305555555555556E-2</v>
      </c>
      <c r="H40" s="51" t="s">
        <v>221</v>
      </c>
    </row>
    <row r="41" spans="1:8" ht="24" x14ac:dyDescent="0.25">
      <c r="A41" s="170"/>
      <c r="B41" s="44">
        <v>3</v>
      </c>
      <c r="C41" s="144" t="s">
        <v>9</v>
      </c>
      <c r="D41" s="144" t="s">
        <v>12</v>
      </c>
      <c r="E41" s="142">
        <v>0.31597222222222221</v>
      </c>
      <c r="F41" s="142">
        <v>0.34027777777777773</v>
      </c>
      <c r="G41" s="142">
        <v>2.4305555555555556E-2</v>
      </c>
      <c r="H41" s="51" t="s">
        <v>208</v>
      </c>
    </row>
    <row r="42" spans="1:8" ht="48.75" thickBot="1" x14ac:dyDescent="0.3">
      <c r="A42" s="170"/>
      <c r="B42" s="66"/>
      <c r="C42" s="146"/>
      <c r="D42" s="146"/>
      <c r="E42" s="143"/>
      <c r="F42" s="143"/>
      <c r="G42" s="143"/>
      <c r="H42" s="43" t="s">
        <v>209</v>
      </c>
    </row>
    <row r="43" spans="1:8" ht="60.75" thickBot="1" x14ac:dyDescent="0.3">
      <c r="A43" s="170"/>
      <c r="B43" s="73">
        <v>4</v>
      </c>
      <c r="C43" s="47" t="s">
        <v>12</v>
      </c>
      <c r="D43" s="48" t="s">
        <v>22</v>
      </c>
      <c r="E43" s="49">
        <v>0.3611111111111111</v>
      </c>
      <c r="F43" s="49">
        <v>0.38541666666666669</v>
      </c>
      <c r="G43" s="49">
        <v>2.4305555555555556E-2</v>
      </c>
      <c r="H43" s="51" t="s">
        <v>222</v>
      </c>
    </row>
    <row r="44" spans="1:8" ht="84.75" thickBot="1" x14ac:dyDescent="0.3">
      <c r="A44" s="170"/>
      <c r="B44" s="47">
        <v>5</v>
      </c>
      <c r="C44" s="48" t="s">
        <v>47</v>
      </c>
      <c r="D44" s="48" t="s">
        <v>9</v>
      </c>
      <c r="E44" s="49">
        <v>0.60416666666666663</v>
      </c>
      <c r="F44" s="49">
        <v>0.63541666666666663</v>
      </c>
      <c r="G44" s="49">
        <v>3.125E-2</v>
      </c>
      <c r="H44" s="51" t="s">
        <v>223</v>
      </c>
    </row>
    <row r="45" spans="1:8" ht="72.75" thickBot="1" x14ac:dyDescent="0.3">
      <c r="A45" s="170"/>
      <c r="B45" s="47">
        <v>6</v>
      </c>
      <c r="C45" s="48" t="s">
        <v>9</v>
      </c>
      <c r="D45" s="48" t="s">
        <v>12</v>
      </c>
      <c r="E45" s="49">
        <v>0.63541666666666663</v>
      </c>
      <c r="F45" s="49">
        <v>0.65972222222222221</v>
      </c>
      <c r="G45" s="49">
        <v>2.4305555555555556E-2</v>
      </c>
      <c r="H45" s="51" t="s">
        <v>224</v>
      </c>
    </row>
    <row r="46" spans="1:8" ht="72.75" thickBot="1" x14ac:dyDescent="0.3">
      <c r="A46" s="170"/>
      <c r="B46" s="47">
        <v>7</v>
      </c>
      <c r="C46" s="48" t="s">
        <v>12</v>
      </c>
      <c r="D46" s="48" t="s">
        <v>9</v>
      </c>
      <c r="E46" s="49">
        <v>0.66666666666666663</v>
      </c>
      <c r="F46" s="49">
        <v>0.69097222222222221</v>
      </c>
      <c r="G46" s="49">
        <v>2.4305555555555556E-2</v>
      </c>
      <c r="H46" s="51" t="s">
        <v>225</v>
      </c>
    </row>
    <row r="47" spans="1:8" ht="72.75" thickBot="1" x14ac:dyDescent="0.3">
      <c r="A47" s="171"/>
      <c r="B47" s="56">
        <v>8</v>
      </c>
      <c r="C47" s="57" t="s">
        <v>9</v>
      </c>
      <c r="D47" s="57" t="s">
        <v>12</v>
      </c>
      <c r="E47" s="58">
        <v>0.69097222222222221</v>
      </c>
      <c r="F47" s="58">
        <v>0.71527777777777779</v>
      </c>
      <c r="G47" s="58">
        <v>2.4305555555555556E-2</v>
      </c>
      <c r="H47" s="59" t="s">
        <v>226</v>
      </c>
    </row>
    <row r="48" spans="1:8" ht="32.25" customHeight="1" thickBot="1" x14ac:dyDescent="0.3">
      <c r="A48" s="156" t="s">
        <v>322</v>
      </c>
      <c r="B48" s="157"/>
      <c r="C48" s="157"/>
      <c r="D48" s="157"/>
      <c r="E48" s="157"/>
      <c r="F48" s="158"/>
      <c r="G48" s="31">
        <f>SUM(G39:G43,G44:G47)</f>
        <v>0.19444444444444445</v>
      </c>
      <c r="H48" s="70"/>
    </row>
    <row r="49" spans="1:8" s="12" customFormat="1" ht="32.25" customHeight="1" thickBot="1" x14ac:dyDescent="0.3">
      <c r="A49" s="83"/>
      <c r="B49" s="83"/>
      <c r="C49" s="83"/>
      <c r="D49" s="83"/>
      <c r="E49" s="83"/>
      <c r="F49" s="83"/>
      <c r="G49" s="79"/>
      <c r="H49" s="82"/>
    </row>
    <row r="50" spans="1:8" ht="48.75" thickBot="1" x14ac:dyDescent="0.3">
      <c r="A50" s="166" t="s">
        <v>385</v>
      </c>
      <c r="B50" s="47">
        <v>1</v>
      </c>
      <c r="C50" s="48" t="s">
        <v>22</v>
      </c>
      <c r="D50" s="48" t="s">
        <v>12</v>
      </c>
      <c r="E50" s="49">
        <v>0.28125</v>
      </c>
      <c r="F50" s="49">
        <v>0.2986111111111111</v>
      </c>
      <c r="G50" s="49">
        <v>1.7361111111111112E-2</v>
      </c>
      <c r="H50" s="51" t="s">
        <v>213</v>
      </c>
    </row>
    <row r="51" spans="1:8" ht="72.75" thickBot="1" x14ac:dyDescent="0.3">
      <c r="A51" s="167"/>
      <c r="B51" s="47">
        <v>2</v>
      </c>
      <c r="C51" s="48" t="s">
        <v>12</v>
      </c>
      <c r="D51" s="48" t="s">
        <v>9</v>
      </c>
      <c r="E51" s="49">
        <v>0.2986111111111111</v>
      </c>
      <c r="F51" s="49">
        <v>0.32291666666666669</v>
      </c>
      <c r="G51" s="49">
        <v>2.4305555555555556E-2</v>
      </c>
      <c r="H51" s="51" t="s">
        <v>227</v>
      </c>
    </row>
    <row r="52" spans="1:8" ht="15.95" customHeight="1" thickBot="1" x14ac:dyDescent="0.3">
      <c r="A52" s="167"/>
      <c r="B52" s="47">
        <v>3</v>
      </c>
      <c r="C52" s="48" t="s">
        <v>9</v>
      </c>
      <c r="D52" s="48" t="s">
        <v>82</v>
      </c>
      <c r="E52" s="49">
        <v>0.32291666666666669</v>
      </c>
      <c r="F52" s="49">
        <v>0.3298611111111111</v>
      </c>
      <c r="G52" s="49">
        <v>6.9444444444444441E-3</v>
      </c>
      <c r="H52" s="51" t="s">
        <v>83</v>
      </c>
    </row>
    <row r="53" spans="1:8" ht="15.95" customHeight="1" thickBot="1" x14ac:dyDescent="0.3">
      <c r="A53" s="167"/>
      <c r="B53" s="47">
        <v>4</v>
      </c>
      <c r="C53" s="48" t="s">
        <v>82</v>
      </c>
      <c r="D53" s="48" t="s">
        <v>11</v>
      </c>
      <c r="E53" s="49">
        <v>0.3298611111111111</v>
      </c>
      <c r="F53" s="49">
        <v>0.33333333333333331</v>
      </c>
      <c r="G53" s="49">
        <v>3.472222222222222E-3</v>
      </c>
      <c r="H53" s="51" t="s">
        <v>84</v>
      </c>
    </row>
    <row r="54" spans="1:8" ht="24" x14ac:dyDescent="0.25">
      <c r="A54" s="167"/>
      <c r="B54" s="44">
        <v>5</v>
      </c>
      <c r="C54" s="144" t="s">
        <v>228</v>
      </c>
      <c r="D54" s="144" t="s">
        <v>12</v>
      </c>
      <c r="E54" s="142">
        <v>0.34722222222222227</v>
      </c>
      <c r="F54" s="142">
        <v>0.375</v>
      </c>
      <c r="G54" s="142">
        <v>2.7777777777777776E-2</v>
      </c>
      <c r="H54" s="51" t="s">
        <v>229</v>
      </c>
    </row>
    <row r="55" spans="1:8" ht="48.75" thickBot="1" x14ac:dyDescent="0.3">
      <c r="A55" s="167"/>
      <c r="B55" s="66"/>
      <c r="C55" s="146"/>
      <c r="D55" s="146"/>
      <c r="E55" s="143"/>
      <c r="F55" s="143"/>
      <c r="G55" s="143"/>
      <c r="H55" s="43" t="s">
        <v>209</v>
      </c>
    </row>
    <row r="56" spans="1:8" ht="15.95" customHeight="1" thickBot="1" x14ac:dyDescent="0.3">
      <c r="A56" s="167"/>
      <c r="B56" s="47">
        <v>6</v>
      </c>
      <c r="C56" s="48" t="s">
        <v>82</v>
      </c>
      <c r="D56" s="48" t="s">
        <v>11</v>
      </c>
      <c r="E56" s="49">
        <v>0.66666666666666663</v>
      </c>
      <c r="F56" s="49">
        <v>0.67013888888888884</v>
      </c>
      <c r="G56" s="49">
        <v>3.472222222222222E-3</v>
      </c>
      <c r="H56" s="51" t="s">
        <v>84</v>
      </c>
    </row>
    <row r="57" spans="1:8" ht="24" x14ac:dyDescent="0.25">
      <c r="A57" s="167"/>
      <c r="B57" s="44">
        <v>7</v>
      </c>
      <c r="C57" s="144" t="s">
        <v>96</v>
      </c>
      <c r="D57" s="144" t="s">
        <v>12</v>
      </c>
      <c r="E57" s="142">
        <v>0.67013888888888884</v>
      </c>
      <c r="F57" s="142">
        <v>0.69444444444444453</v>
      </c>
      <c r="G57" s="142">
        <v>2.4305555555555556E-2</v>
      </c>
      <c r="H57" s="51" t="s">
        <v>230</v>
      </c>
    </row>
    <row r="58" spans="1:8" ht="48.75" thickBot="1" x14ac:dyDescent="0.3">
      <c r="A58" s="167"/>
      <c r="B58" s="66">
        <v>8</v>
      </c>
      <c r="C58" s="146"/>
      <c r="D58" s="146"/>
      <c r="E58" s="143"/>
      <c r="F58" s="143"/>
      <c r="G58" s="143"/>
      <c r="H58" s="43" t="s">
        <v>231</v>
      </c>
    </row>
    <row r="59" spans="1:8" ht="72.75" thickBot="1" x14ac:dyDescent="0.3">
      <c r="A59" s="167"/>
      <c r="B59" s="66">
        <v>9</v>
      </c>
      <c r="C59" s="48" t="s">
        <v>12</v>
      </c>
      <c r="D59" s="48" t="s">
        <v>9</v>
      </c>
      <c r="E59" s="49">
        <v>0.69444444444444453</v>
      </c>
      <c r="F59" s="49">
        <v>0.71875</v>
      </c>
      <c r="G59" s="49">
        <v>2.4305555555555556E-2</v>
      </c>
      <c r="H59" s="51" t="s">
        <v>232</v>
      </c>
    </row>
    <row r="60" spans="1:8" ht="72.75" thickBot="1" x14ac:dyDescent="0.3">
      <c r="A60" s="168"/>
      <c r="B60" s="66">
        <v>10</v>
      </c>
      <c r="C60" s="57" t="s">
        <v>9</v>
      </c>
      <c r="D60" s="57" t="s">
        <v>12</v>
      </c>
      <c r="E60" s="58">
        <v>0.72569444444444453</v>
      </c>
      <c r="F60" s="58">
        <v>0.75</v>
      </c>
      <c r="G60" s="58">
        <v>2.4305555555555556E-2</v>
      </c>
      <c r="H60" s="59" t="s">
        <v>233</v>
      </c>
    </row>
    <row r="61" spans="1:8" ht="32.25" customHeight="1" thickBot="1" x14ac:dyDescent="0.3">
      <c r="A61" s="156" t="s">
        <v>323</v>
      </c>
      <c r="B61" s="157"/>
      <c r="C61" s="157"/>
      <c r="D61" s="157"/>
      <c r="E61" s="157"/>
      <c r="F61" s="158"/>
      <c r="G61" s="31">
        <f>SUM(G50:G60)</f>
        <v>0.15625</v>
      </c>
      <c r="H61" s="70"/>
    </row>
    <row r="62" spans="1:8" s="12" customFormat="1" ht="32.25" customHeight="1" thickBot="1" x14ac:dyDescent="0.3">
      <c r="A62" s="83"/>
      <c r="B62" s="83"/>
      <c r="C62" s="83"/>
      <c r="D62" s="83"/>
      <c r="E62" s="83"/>
      <c r="F62" s="83"/>
      <c r="G62" s="79"/>
      <c r="H62" s="82"/>
    </row>
    <row r="63" spans="1:8" ht="48.75" thickBot="1" x14ac:dyDescent="0.3">
      <c r="A63" s="166" t="s">
        <v>386</v>
      </c>
      <c r="B63" s="47">
        <v>1</v>
      </c>
      <c r="C63" s="48" t="s">
        <v>91</v>
      </c>
      <c r="D63" s="48" t="s">
        <v>92</v>
      </c>
      <c r="E63" s="49">
        <v>0.27083333333333331</v>
      </c>
      <c r="F63" s="49">
        <v>0.29166666666666669</v>
      </c>
      <c r="G63" s="49">
        <v>2.0833333333333332E-2</v>
      </c>
      <c r="H63" s="99" t="s">
        <v>298</v>
      </c>
    </row>
    <row r="64" spans="1:8" ht="84.75" thickBot="1" x14ac:dyDescent="0.3">
      <c r="A64" s="167"/>
      <c r="B64" s="47">
        <v>2</v>
      </c>
      <c r="C64" s="48" t="s">
        <v>47</v>
      </c>
      <c r="D64" s="48" t="s">
        <v>9</v>
      </c>
      <c r="E64" s="49">
        <v>0.3125</v>
      </c>
      <c r="F64" s="49">
        <v>0.34722222222222227</v>
      </c>
      <c r="G64" s="49">
        <v>3.4722222222222224E-2</v>
      </c>
      <c r="H64" s="51" t="s">
        <v>234</v>
      </c>
    </row>
    <row r="65" spans="1:8" ht="15.95" customHeight="1" thickBot="1" x14ac:dyDescent="0.3">
      <c r="A65" s="167"/>
      <c r="B65" s="47">
        <v>3</v>
      </c>
      <c r="C65" s="48" t="s">
        <v>9</v>
      </c>
      <c r="D65" s="48" t="s">
        <v>51</v>
      </c>
      <c r="E65" s="49">
        <v>0.35069444444444442</v>
      </c>
      <c r="F65" s="49">
        <v>0.35416666666666669</v>
      </c>
      <c r="G65" s="49">
        <v>3.472222222222222E-3</v>
      </c>
      <c r="H65" s="51" t="s">
        <v>94</v>
      </c>
    </row>
    <row r="66" spans="1:8" ht="15.95" customHeight="1" thickBot="1" x14ac:dyDescent="0.3">
      <c r="A66" s="167"/>
      <c r="B66" s="47">
        <v>4</v>
      </c>
      <c r="C66" s="48" t="s">
        <v>51</v>
      </c>
      <c r="D66" s="48" t="s">
        <v>9</v>
      </c>
      <c r="E66" s="49">
        <v>0.35416666666666669</v>
      </c>
      <c r="F66" s="49">
        <v>0.3576388888888889</v>
      </c>
      <c r="G66" s="49">
        <v>3.472222222222222E-3</v>
      </c>
      <c r="H66" s="51" t="s">
        <v>52</v>
      </c>
    </row>
    <row r="67" spans="1:8" ht="72.75" thickBot="1" x14ac:dyDescent="0.3">
      <c r="A67" s="168"/>
      <c r="B67" s="56">
        <v>5</v>
      </c>
      <c r="C67" s="57" t="s">
        <v>9</v>
      </c>
      <c r="D67" s="57" t="s">
        <v>12</v>
      </c>
      <c r="E67" s="58">
        <v>0.3576388888888889</v>
      </c>
      <c r="F67" s="58">
        <v>0.38194444444444442</v>
      </c>
      <c r="G67" s="58">
        <v>2.4305555555555556E-2</v>
      </c>
      <c r="H67" s="59" t="s">
        <v>235</v>
      </c>
    </row>
    <row r="68" spans="1:8" ht="32.25" customHeight="1" thickBot="1" x14ac:dyDescent="0.3">
      <c r="A68" s="156" t="s">
        <v>324</v>
      </c>
      <c r="B68" s="157"/>
      <c r="C68" s="157"/>
      <c r="D68" s="157"/>
      <c r="E68" s="157"/>
      <c r="F68" s="158"/>
      <c r="G68" s="31">
        <f>SUM(G63:G67)</f>
        <v>8.6805555555555552E-2</v>
      </c>
      <c r="H68" s="70"/>
    </row>
    <row r="69" spans="1:8" s="12" customFormat="1" ht="32.25" customHeight="1" thickBot="1" x14ac:dyDescent="0.3">
      <c r="A69" s="83"/>
      <c r="B69" s="83"/>
      <c r="C69" s="83"/>
      <c r="D69" s="83"/>
      <c r="E69" s="83"/>
      <c r="F69" s="83"/>
      <c r="G69" s="79"/>
      <c r="H69" s="82"/>
    </row>
    <row r="70" spans="1:8" ht="84.75" thickBot="1" x14ac:dyDescent="0.3">
      <c r="A70" s="166" t="s">
        <v>387</v>
      </c>
      <c r="B70" s="47">
        <v>1</v>
      </c>
      <c r="C70" s="48" t="s">
        <v>47</v>
      </c>
      <c r="D70" s="48" t="s">
        <v>40</v>
      </c>
      <c r="E70" s="49">
        <v>0.28125</v>
      </c>
      <c r="F70" s="49">
        <v>0.31597222222222221</v>
      </c>
      <c r="G70" s="49">
        <v>3.4722222222222224E-2</v>
      </c>
      <c r="H70" s="51" t="s">
        <v>236</v>
      </c>
    </row>
    <row r="71" spans="1:8" ht="24" x14ac:dyDescent="0.25">
      <c r="A71" s="167"/>
      <c r="B71" s="44">
        <v>2</v>
      </c>
      <c r="C71" s="144" t="s">
        <v>40</v>
      </c>
      <c r="D71" s="144" t="s">
        <v>12</v>
      </c>
      <c r="E71" s="142">
        <v>0.31597222222222221</v>
      </c>
      <c r="F71" s="142">
        <v>0.33333333333333331</v>
      </c>
      <c r="G71" s="195">
        <v>1.7361111111111112E-2</v>
      </c>
      <c r="H71" s="51" t="s">
        <v>237</v>
      </c>
    </row>
    <row r="72" spans="1:8" ht="48.75" thickBot="1" x14ac:dyDescent="0.3">
      <c r="A72" s="167"/>
      <c r="B72" s="66"/>
      <c r="C72" s="146"/>
      <c r="D72" s="146"/>
      <c r="E72" s="143"/>
      <c r="F72" s="143"/>
      <c r="G72" s="196"/>
      <c r="H72" s="43" t="s">
        <v>209</v>
      </c>
    </row>
    <row r="73" spans="1:8" ht="72.75" thickBot="1" x14ac:dyDescent="0.3">
      <c r="A73" s="167"/>
      <c r="B73" s="47">
        <v>3</v>
      </c>
      <c r="C73" s="48" t="s">
        <v>12</v>
      </c>
      <c r="D73" s="48" t="s">
        <v>9</v>
      </c>
      <c r="E73" s="49">
        <v>0.33680555555555558</v>
      </c>
      <c r="F73" s="49">
        <v>0.3576388888888889</v>
      </c>
      <c r="G73" s="100">
        <v>2.0833333333333332E-2</v>
      </c>
      <c r="H73" s="51" t="s">
        <v>299</v>
      </c>
    </row>
    <row r="74" spans="1:8" ht="72.75" thickBot="1" x14ac:dyDescent="0.3">
      <c r="A74" s="168"/>
      <c r="B74" s="56">
        <v>4</v>
      </c>
      <c r="C74" s="57" t="s">
        <v>9</v>
      </c>
      <c r="D74" s="57" t="s">
        <v>12</v>
      </c>
      <c r="E74" s="58">
        <v>0.3576388888888889</v>
      </c>
      <c r="F74" s="29">
        <v>0.38194444444444442</v>
      </c>
      <c r="G74" s="29">
        <v>2.4305555555555556E-2</v>
      </c>
      <c r="H74" s="59" t="s">
        <v>238</v>
      </c>
    </row>
    <row r="75" spans="1:8" ht="32.25" customHeight="1" thickBot="1" x14ac:dyDescent="0.3">
      <c r="A75" s="156" t="s">
        <v>325</v>
      </c>
      <c r="B75" s="157"/>
      <c r="C75" s="157"/>
      <c r="D75" s="157"/>
      <c r="E75" s="157"/>
      <c r="F75" s="158"/>
      <c r="G75" s="31">
        <f>SUM(G70:G74)</f>
        <v>9.7222222222222224E-2</v>
      </c>
      <c r="H75" s="70"/>
    </row>
    <row r="76" spans="1:8" ht="32.25" customHeight="1" thickBot="1" x14ac:dyDescent="0.3">
      <c r="A76" s="83"/>
      <c r="B76" s="83"/>
      <c r="C76" s="83"/>
      <c r="D76" s="83"/>
      <c r="E76" s="83"/>
      <c r="F76" s="83"/>
      <c r="G76" s="79"/>
      <c r="H76" s="82"/>
    </row>
    <row r="77" spans="1:8" ht="84.75" thickBot="1" x14ac:dyDescent="0.3">
      <c r="A77" s="169" t="s">
        <v>388</v>
      </c>
      <c r="B77" s="73">
        <v>1</v>
      </c>
      <c r="C77" s="57" t="s">
        <v>47</v>
      </c>
      <c r="D77" s="73" t="s">
        <v>40</v>
      </c>
      <c r="E77" s="85">
        <v>0.27083333333333331</v>
      </c>
      <c r="F77" s="58">
        <v>0.30555555555555552</v>
      </c>
      <c r="G77" s="58">
        <v>3.4722222222222224E-2</v>
      </c>
      <c r="H77" s="75" t="s">
        <v>239</v>
      </c>
    </row>
    <row r="78" spans="1:8" ht="15.75" thickBot="1" x14ac:dyDescent="0.3">
      <c r="A78" s="170"/>
      <c r="B78" s="73">
        <v>2</v>
      </c>
      <c r="C78" s="57" t="s">
        <v>9</v>
      </c>
      <c r="D78" s="73" t="s">
        <v>103</v>
      </c>
      <c r="E78" s="85">
        <v>0.3125</v>
      </c>
      <c r="F78" s="58">
        <v>0.31597222222222221</v>
      </c>
      <c r="G78" s="58">
        <v>3.472222222222222E-3</v>
      </c>
      <c r="H78" s="75" t="s">
        <v>104</v>
      </c>
    </row>
    <row r="79" spans="1:8" ht="15.75" thickBot="1" x14ac:dyDescent="0.3">
      <c r="A79" s="170"/>
      <c r="B79" s="73">
        <v>3</v>
      </c>
      <c r="C79" s="57" t="s">
        <v>103</v>
      </c>
      <c r="D79" s="73" t="s">
        <v>9</v>
      </c>
      <c r="E79" s="85">
        <v>0.34375</v>
      </c>
      <c r="F79" s="58">
        <v>0.34722222222222227</v>
      </c>
      <c r="G79" s="58">
        <v>3.472222222222222E-3</v>
      </c>
      <c r="H79" s="75" t="s">
        <v>105</v>
      </c>
    </row>
    <row r="80" spans="1:8" ht="72.75" thickBot="1" x14ac:dyDescent="0.3">
      <c r="A80" s="171"/>
      <c r="B80" s="73">
        <v>4</v>
      </c>
      <c r="C80" s="57" t="s">
        <v>9</v>
      </c>
      <c r="D80" s="73" t="s">
        <v>12</v>
      </c>
      <c r="E80" s="85">
        <v>0.34722222222222227</v>
      </c>
      <c r="F80" s="58">
        <v>0.37152777777777773</v>
      </c>
      <c r="G80" s="58">
        <v>2.4305555555555556E-2</v>
      </c>
      <c r="H80" s="75" t="s">
        <v>240</v>
      </c>
    </row>
    <row r="81" spans="1:8" ht="32.25" customHeight="1" thickBot="1" x14ac:dyDescent="0.3">
      <c r="A81" s="156" t="s">
        <v>326</v>
      </c>
      <c r="B81" s="157"/>
      <c r="C81" s="157"/>
      <c r="D81" s="157"/>
      <c r="E81" s="157"/>
      <c r="F81" s="158"/>
      <c r="G81" s="31">
        <f>SUM(G77:G80)</f>
        <v>6.5972222222222224E-2</v>
      </c>
      <c r="H81" s="101"/>
    </row>
    <row r="82" spans="1:8" s="12" customFormat="1" ht="32.25" customHeight="1" thickBot="1" x14ac:dyDescent="0.3">
      <c r="A82" s="83"/>
      <c r="B82" s="83"/>
      <c r="C82" s="83"/>
      <c r="D82" s="83"/>
      <c r="E82" s="83"/>
      <c r="F82" s="83"/>
      <c r="G82" s="79"/>
      <c r="H82" s="113"/>
    </row>
    <row r="83" spans="1:8" ht="84.75" thickBot="1" x14ac:dyDescent="0.3">
      <c r="A83" s="169" t="s">
        <v>389</v>
      </c>
      <c r="B83" s="102">
        <v>1</v>
      </c>
      <c r="C83" s="102" t="s">
        <v>47</v>
      </c>
      <c r="D83" s="102" t="s">
        <v>40</v>
      </c>
      <c r="E83" s="103">
        <v>0.29166666666666669</v>
      </c>
      <c r="F83" s="104">
        <v>0.32291666666666669</v>
      </c>
      <c r="G83" s="58">
        <v>3.125E-2</v>
      </c>
      <c r="H83" s="75" t="s">
        <v>241</v>
      </c>
    </row>
    <row r="84" spans="1:8" ht="15.95" customHeight="1" thickBot="1" x14ac:dyDescent="0.3">
      <c r="A84" s="170"/>
      <c r="B84" s="105">
        <v>2</v>
      </c>
      <c r="C84" s="105" t="s">
        <v>9</v>
      </c>
      <c r="D84" s="105" t="s">
        <v>51</v>
      </c>
      <c r="E84" s="106">
        <v>0.32291666666666669</v>
      </c>
      <c r="F84" s="104">
        <v>0.3263888888888889</v>
      </c>
      <c r="G84" s="58">
        <v>3.472222222222222E-3</v>
      </c>
      <c r="H84" s="75" t="s">
        <v>94</v>
      </c>
    </row>
    <row r="85" spans="1:8" ht="15.95" customHeight="1" thickBot="1" x14ac:dyDescent="0.3">
      <c r="A85" s="170"/>
      <c r="B85" s="105">
        <v>3</v>
      </c>
      <c r="C85" s="105" t="s">
        <v>51</v>
      </c>
      <c r="D85" s="105" t="s">
        <v>40</v>
      </c>
      <c r="E85" s="106">
        <v>0.3263888888888889</v>
      </c>
      <c r="F85" s="104">
        <v>0.33333333333333331</v>
      </c>
      <c r="G85" s="58">
        <v>6.9444444444444441E-3</v>
      </c>
      <c r="H85" s="75" t="s">
        <v>108</v>
      </c>
    </row>
    <row r="86" spans="1:8" ht="72.75" thickBot="1" x14ac:dyDescent="0.3">
      <c r="A86" s="171"/>
      <c r="B86" s="111">
        <v>4</v>
      </c>
      <c r="C86" s="111" t="s">
        <v>96</v>
      </c>
      <c r="D86" s="111" t="s">
        <v>12</v>
      </c>
      <c r="E86" s="114">
        <v>0.3576388888888889</v>
      </c>
      <c r="F86" s="104">
        <v>0.38541666666666669</v>
      </c>
      <c r="G86" s="58">
        <v>2.7777777777777776E-2</v>
      </c>
      <c r="H86" s="75" t="s">
        <v>242</v>
      </c>
    </row>
    <row r="87" spans="1:8" ht="16.5" thickBot="1" x14ac:dyDescent="0.3">
      <c r="A87" s="156" t="s">
        <v>345</v>
      </c>
      <c r="B87" s="157"/>
      <c r="C87" s="157"/>
      <c r="D87" s="157"/>
      <c r="E87" s="157"/>
      <c r="F87" s="158"/>
      <c r="G87" s="31">
        <f>SUM(G83:G86)</f>
        <v>6.9444444444444448E-2</v>
      </c>
      <c r="H87" s="101"/>
    </row>
    <row r="88" spans="1:8" ht="16.5" thickBot="1" x14ac:dyDescent="0.3">
      <c r="A88" s="83"/>
      <c r="B88" s="83"/>
      <c r="C88" s="83"/>
      <c r="D88" s="83"/>
      <c r="E88" s="83"/>
      <c r="F88" s="83"/>
      <c r="G88" s="79"/>
      <c r="H88" s="113"/>
    </row>
    <row r="89" spans="1:8" ht="72.75" thickBot="1" x14ac:dyDescent="0.3">
      <c r="A89" s="166" t="s">
        <v>390</v>
      </c>
      <c r="B89" s="44">
        <v>1</v>
      </c>
      <c r="C89" s="45" t="s">
        <v>47</v>
      </c>
      <c r="D89" s="45" t="s">
        <v>9</v>
      </c>
      <c r="E89" s="52">
        <v>0.2673611111111111</v>
      </c>
      <c r="F89" s="52">
        <v>0.30208333333333331</v>
      </c>
      <c r="G89" s="52">
        <v>3.4722222222222224E-2</v>
      </c>
      <c r="H89" s="39" t="s">
        <v>110</v>
      </c>
    </row>
    <row r="90" spans="1:8" ht="36.75" thickBot="1" x14ac:dyDescent="0.3">
      <c r="A90" s="167"/>
      <c r="B90" s="56">
        <v>2</v>
      </c>
      <c r="C90" s="57" t="s">
        <v>111</v>
      </c>
      <c r="D90" s="57" t="s">
        <v>9</v>
      </c>
      <c r="E90" s="58">
        <v>0.30902777777777779</v>
      </c>
      <c r="F90" s="58">
        <v>0.32291666666666669</v>
      </c>
      <c r="G90" s="29">
        <v>1.3888888888888888E-2</v>
      </c>
      <c r="H90" s="71" t="s">
        <v>398</v>
      </c>
    </row>
    <row r="91" spans="1:8" ht="60.75" thickBot="1" x14ac:dyDescent="0.3">
      <c r="A91" s="168"/>
      <c r="B91" s="84">
        <v>3</v>
      </c>
      <c r="C91" s="73" t="s">
        <v>9</v>
      </c>
      <c r="D91" s="73" t="s">
        <v>12</v>
      </c>
      <c r="E91" s="85">
        <v>0.32291666666666669</v>
      </c>
      <c r="F91" s="85">
        <v>0.34722222222222227</v>
      </c>
      <c r="G91" s="74">
        <v>2.4305555555555556E-2</v>
      </c>
      <c r="H91" s="59" t="s">
        <v>301</v>
      </c>
    </row>
    <row r="92" spans="1:8" ht="27" customHeight="1" thickBot="1" x14ac:dyDescent="0.3">
      <c r="A92" s="156" t="s">
        <v>328</v>
      </c>
      <c r="B92" s="157"/>
      <c r="C92" s="157"/>
      <c r="D92" s="157"/>
      <c r="E92" s="157"/>
      <c r="F92" s="158"/>
      <c r="G92" s="31">
        <f>SUM(G89:G91)</f>
        <v>7.2916666666666671E-2</v>
      </c>
      <c r="H92" s="116"/>
    </row>
    <row r="93" spans="1:8" s="12" customFormat="1" ht="27" customHeight="1" thickBot="1" x14ac:dyDescent="0.3">
      <c r="A93" s="83"/>
      <c r="B93" s="83"/>
      <c r="C93" s="83"/>
      <c r="D93" s="83"/>
      <c r="E93" s="83"/>
      <c r="F93" s="83"/>
      <c r="G93" s="79"/>
      <c r="H93" s="115"/>
    </row>
    <row r="94" spans="1:8" ht="15.95" customHeight="1" thickBot="1" x14ac:dyDescent="0.3">
      <c r="A94" s="166" t="s">
        <v>49</v>
      </c>
      <c r="B94" s="44">
        <v>1</v>
      </c>
      <c r="C94" s="45" t="s">
        <v>112</v>
      </c>
      <c r="D94" s="45" t="s">
        <v>113</v>
      </c>
      <c r="E94" s="52">
        <v>0.2673611111111111</v>
      </c>
      <c r="F94" s="52">
        <v>0.32291666666666669</v>
      </c>
      <c r="G94" s="72">
        <v>5.5555555555555552E-2</v>
      </c>
      <c r="H94" s="39" t="s">
        <v>50</v>
      </c>
    </row>
    <row r="95" spans="1:8" ht="108.75" thickBot="1" x14ac:dyDescent="0.3">
      <c r="A95" s="167"/>
      <c r="B95" s="44">
        <v>2</v>
      </c>
      <c r="C95" s="45" t="s">
        <v>92</v>
      </c>
      <c r="D95" s="45" t="s">
        <v>114</v>
      </c>
      <c r="E95" s="52">
        <v>0.35416666666666669</v>
      </c>
      <c r="F95" s="52">
        <v>0.39583333333333331</v>
      </c>
      <c r="G95" s="72">
        <v>4.1666666666666664E-2</v>
      </c>
      <c r="H95" s="39" t="s">
        <v>115</v>
      </c>
    </row>
    <row r="96" spans="1:8" ht="15.75" thickBot="1" x14ac:dyDescent="0.3">
      <c r="A96" s="168"/>
      <c r="B96" s="84">
        <v>3</v>
      </c>
      <c r="C96" s="73" t="s">
        <v>112</v>
      </c>
      <c r="D96" s="73" t="s">
        <v>113</v>
      </c>
      <c r="E96" s="85">
        <v>0.68055555555555547</v>
      </c>
      <c r="F96" s="85">
        <v>0.78472222222222221</v>
      </c>
      <c r="G96" s="74">
        <v>8.3333333333333329E-2</v>
      </c>
      <c r="H96" s="75" t="s">
        <v>50</v>
      </c>
    </row>
    <row r="97" spans="1:8" ht="16.5" thickBot="1" x14ac:dyDescent="0.3">
      <c r="A97" s="192" t="s">
        <v>329</v>
      </c>
      <c r="B97" s="193"/>
      <c r="C97" s="193"/>
      <c r="D97" s="193"/>
      <c r="E97" s="193"/>
      <c r="F97" s="194"/>
      <c r="G97" s="31">
        <f>SUM(G94:G96)</f>
        <v>0.18055555555555552</v>
      </c>
      <c r="H97" s="108"/>
    </row>
    <row r="98" spans="1:8" s="12" customFormat="1" ht="16.5" thickBot="1" x14ac:dyDescent="0.3">
      <c r="A98" s="117"/>
      <c r="B98" s="117"/>
      <c r="C98" s="117"/>
      <c r="D98" s="117"/>
      <c r="E98" s="117"/>
      <c r="F98" s="117"/>
      <c r="G98" s="79"/>
      <c r="H98" s="118"/>
    </row>
    <row r="99" spans="1:8" ht="36.75" thickBot="1" x14ac:dyDescent="0.3">
      <c r="A99" s="166" t="s">
        <v>333</v>
      </c>
      <c r="B99" s="64">
        <v>1</v>
      </c>
      <c r="C99" s="48" t="s">
        <v>116</v>
      </c>
      <c r="D99" s="48" t="s">
        <v>117</v>
      </c>
      <c r="E99" s="49">
        <v>0.27430555555555552</v>
      </c>
      <c r="F99" s="49">
        <v>0.2951388888888889</v>
      </c>
      <c r="G99" s="49">
        <v>2.0833333333333332E-2</v>
      </c>
      <c r="H99" s="51" t="s">
        <v>118</v>
      </c>
    </row>
    <row r="100" spans="1:8" ht="15.75" thickBot="1" x14ac:dyDescent="0.3">
      <c r="A100" s="167"/>
      <c r="B100" s="47">
        <v>2</v>
      </c>
      <c r="C100" s="48" t="s">
        <v>119</v>
      </c>
      <c r="D100" s="48" t="s">
        <v>92</v>
      </c>
      <c r="E100" s="49">
        <v>0.2986111111111111</v>
      </c>
      <c r="F100" s="49">
        <v>0.3125</v>
      </c>
      <c r="G100" s="49">
        <v>6.9444444444444441E-3</v>
      </c>
      <c r="H100" s="51" t="s">
        <v>120</v>
      </c>
    </row>
    <row r="101" spans="1:8" ht="15.75" thickBot="1" x14ac:dyDescent="0.3">
      <c r="A101" s="167"/>
      <c r="B101" s="47">
        <v>3</v>
      </c>
      <c r="C101" s="48" t="s">
        <v>92</v>
      </c>
      <c r="D101" s="48" t="s">
        <v>121</v>
      </c>
      <c r="E101" s="49">
        <v>0.31597222222222221</v>
      </c>
      <c r="F101" s="49">
        <v>0.3263888888888889</v>
      </c>
      <c r="G101" s="49">
        <v>1.0416666666666666E-2</v>
      </c>
      <c r="H101" s="51" t="s">
        <v>122</v>
      </c>
    </row>
    <row r="102" spans="1:8" ht="60.75" thickBot="1" x14ac:dyDescent="0.3">
      <c r="A102" s="167"/>
      <c r="B102" s="47">
        <v>4</v>
      </c>
      <c r="C102" s="48" t="s">
        <v>121</v>
      </c>
      <c r="D102" s="48" t="s">
        <v>12</v>
      </c>
      <c r="E102" s="49">
        <v>0.34375</v>
      </c>
      <c r="F102" s="49">
        <v>0.38541666666666669</v>
      </c>
      <c r="G102" s="49">
        <v>4.1666666666666664E-2</v>
      </c>
      <c r="H102" s="51" t="s">
        <v>123</v>
      </c>
    </row>
    <row r="103" spans="1:8" ht="96.75" thickBot="1" x14ac:dyDescent="0.3">
      <c r="A103" s="167"/>
      <c r="B103" s="65">
        <v>5</v>
      </c>
      <c r="C103" s="45" t="s">
        <v>9</v>
      </c>
      <c r="D103" s="45" t="s">
        <v>47</v>
      </c>
      <c r="E103" s="52">
        <v>0.6875</v>
      </c>
      <c r="F103" s="52">
        <v>0.71875</v>
      </c>
      <c r="G103" s="52">
        <v>3.125E-2</v>
      </c>
      <c r="H103" s="39" t="s">
        <v>124</v>
      </c>
    </row>
    <row r="104" spans="1:8" ht="96.75" thickBot="1" x14ac:dyDescent="0.3">
      <c r="A104" s="167"/>
      <c r="B104" s="47">
        <v>6</v>
      </c>
      <c r="C104" s="48" t="s">
        <v>47</v>
      </c>
      <c r="D104" s="48" t="s">
        <v>12</v>
      </c>
      <c r="E104" s="49">
        <v>0.75</v>
      </c>
      <c r="F104" s="49">
        <v>0.78472222222222221</v>
      </c>
      <c r="G104" s="49">
        <v>3.4722222222222224E-2</v>
      </c>
      <c r="H104" s="51" t="s">
        <v>63</v>
      </c>
    </row>
    <row r="105" spans="1:8" ht="108.75" thickBot="1" x14ac:dyDescent="0.3">
      <c r="A105" s="168"/>
      <c r="B105" s="56">
        <v>7</v>
      </c>
      <c r="C105" s="57" t="s">
        <v>92</v>
      </c>
      <c r="D105" s="57" t="s">
        <v>114</v>
      </c>
      <c r="E105" s="58">
        <v>0.85416666666666663</v>
      </c>
      <c r="F105" s="58">
        <v>0.89583333333333337</v>
      </c>
      <c r="G105" s="58">
        <v>4.1666666666666664E-2</v>
      </c>
      <c r="H105" s="59" t="s">
        <v>115</v>
      </c>
    </row>
    <row r="106" spans="1:8" ht="32.25" customHeight="1" thickBot="1" x14ac:dyDescent="0.3">
      <c r="A106" s="156" t="s">
        <v>334</v>
      </c>
      <c r="B106" s="157"/>
      <c r="C106" s="157"/>
      <c r="D106" s="157"/>
      <c r="E106" s="157"/>
      <c r="F106" s="158"/>
      <c r="G106" s="31">
        <f>SUM(G99:G105)</f>
        <v>0.18749999999999997</v>
      </c>
      <c r="H106" s="70"/>
    </row>
    <row r="107" spans="1:8" s="12" customFormat="1" ht="32.25" customHeight="1" thickBot="1" x14ac:dyDescent="0.3">
      <c r="A107" s="83"/>
      <c r="B107" s="83"/>
      <c r="C107" s="83"/>
      <c r="D107" s="83"/>
      <c r="E107" s="83"/>
      <c r="F107" s="83"/>
      <c r="G107" s="79"/>
      <c r="H107" s="82"/>
    </row>
    <row r="108" spans="1:8" ht="24" x14ac:dyDescent="0.25">
      <c r="A108" s="169" t="s">
        <v>332</v>
      </c>
      <c r="B108" s="45">
        <v>1</v>
      </c>
      <c r="C108" s="144" t="s">
        <v>116</v>
      </c>
      <c r="D108" s="144" t="s">
        <v>92</v>
      </c>
      <c r="E108" s="142">
        <v>0.29166666666666669</v>
      </c>
      <c r="F108" s="142">
        <v>0.3125</v>
      </c>
      <c r="G108" s="142">
        <v>2.0833333333333332E-2</v>
      </c>
      <c r="H108" s="110" t="s">
        <v>243</v>
      </c>
    </row>
    <row r="109" spans="1:8" ht="24.75" thickBot="1" x14ac:dyDescent="0.3">
      <c r="A109" s="170"/>
      <c r="B109" s="53"/>
      <c r="C109" s="146"/>
      <c r="D109" s="146"/>
      <c r="E109" s="143"/>
      <c r="F109" s="143"/>
      <c r="G109" s="143"/>
      <c r="H109" s="55" t="s">
        <v>244</v>
      </c>
    </row>
    <row r="110" spans="1:8" ht="24.75" thickBot="1" x14ac:dyDescent="0.3">
      <c r="A110" s="170"/>
      <c r="B110" s="45">
        <v>2</v>
      </c>
      <c r="C110" s="47" t="s">
        <v>92</v>
      </c>
      <c r="D110" s="48" t="s">
        <v>30</v>
      </c>
      <c r="E110" s="49">
        <v>0.31597222222222221</v>
      </c>
      <c r="F110" s="49">
        <v>0.32291666666666669</v>
      </c>
      <c r="G110" s="49">
        <v>6.9444444444444441E-3</v>
      </c>
      <c r="H110" s="110" t="s">
        <v>245</v>
      </c>
    </row>
    <row r="111" spans="1:8" ht="15.75" thickBot="1" x14ac:dyDescent="0.3">
      <c r="A111" s="170"/>
      <c r="B111" s="45">
        <v>3</v>
      </c>
      <c r="C111" s="47" t="s">
        <v>30</v>
      </c>
      <c r="D111" s="48" t="s">
        <v>92</v>
      </c>
      <c r="E111" s="49">
        <v>0.34027777777777773</v>
      </c>
      <c r="F111" s="49">
        <v>0.34722222222222227</v>
      </c>
      <c r="G111" s="49">
        <v>6.9444444444444441E-3</v>
      </c>
      <c r="H111" s="110" t="s">
        <v>130</v>
      </c>
    </row>
    <row r="112" spans="1:8" ht="108.75" thickBot="1" x14ac:dyDescent="0.3">
      <c r="A112" s="170"/>
      <c r="B112" s="45">
        <v>4</v>
      </c>
      <c r="C112" s="47" t="s">
        <v>92</v>
      </c>
      <c r="D112" s="48" t="s">
        <v>47</v>
      </c>
      <c r="E112" s="49">
        <v>0.35416666666666669</v>
      </c>
      <c r="F112" s="49">
        <v>0.38541666666666669</v>
      </c>
      <c r="G112" s="49">
        <v>3.125E-2</v>
      </c>
      <c r="H112" s="51" t="s">
        <v>246</v>
      </c>
    </row>
    <row r="113" spans="1:8" ht="15.75" thickBot="1" x14ac:dyDescent="0.3">
      <c r="A113" s="170"/>
      <c r="B113" s="45">
        <v>5</v>
      </c>
      <c r="C113" s="47" t="s">
        <v>132</v>
      </c>
      <c r="D113" s="48" t="s">
        <v>9</v>
      </c>
      <c r="E113" s="49">
        <v>0.66666666666666663</v>
      </c>
      <c r="F113" s="49">
        <v>0.67361111111111116</v>
      </c>
      <c r="G113" s="49">
        <v>6.9444444444444441E-3</v>
      </c>
      <c r="H113" s="110" t="s">
        <v>134</v>
      </c>
    </row>
    <row r="114" spans="1:8" ht="72.75" thickBot="1" x14ac:dyDescent="0.3">
      <c r="A114" s="170"/>
      <c r="B114" s="45">
        <v>6</v>
      </c>
      <c r="C114" s="47" t="s">
        <v>9</v>
      </c>
      <c r="D114" s="48" t="s">
        <v>12</v>
      </c>
      <c r="E114" s="49">
        <v>0.67361111111111116</v>
      </c>
      <c r="F114" s="49">
        <v>0.69791666666666663</v>
      </c>
      <c r="G114" s="49">
        <v>2.4305555555555556E-2</v>
      </c>
      <c r="H114" s="51" t="s">
        <v>247</v>
      </c>
    </row>
    <row r="115" spans="1:8" ht="60.75" thickBot="1" x14ac:dyDescent="0.3">
      <c r="A115" s="171"/>
      <c r="B115" s="111">
        <v>7</v>
      </c>
      <c r="C115" s="73" t="s">
        <v>12</v>
      </c>
      <c r="D115" s="73" t="s">
        <v>22</v>
      </c>
      <c r="E115" s="58">
        <v>0.72569444444444453</v>
      </c>
      <c r="F115" s="58"/>
      <c r="G115" s="58">
        <v>1.7361111111111112E-2</v>
      </c>
      <c r="H115" s="59" t="s">
        <v>303</v>
      </c>
    </row>
    <row r="116" spans="1:8" ht="28.5" customHeight="1" thickBot="1" x14ac:dyDescent="0.3">
      <c r="A116" s="157" t="s">
        <v>335</v>
      </c>
      <c r="B116" s="157"/>
      <c r="C116" s="157"/>
      <c r="D116" s="157"/>
      <c r="E116" s="157"/>
      <c r="F116" s="158"/>
      <c r="G116" s="26">
        <f>SUM(G108:G115)</f>
        <v>0.11458333333333334</v>
      </c>
      <c r="H116" s="98"/>
    </row>
    <row r="117" spans="1:8" ht="48.75" thickBot="1" x14ac:dyDescent="0.3">
      <c r="A117" s="183" t="s">
        <v>331</v>
      </c>
      <c r="B117" s="47">
        <v>1</v>
      </c>
      <c r="C117" s="48" t="s">
        <v>22</v>
      </c>
      <c r="D117" s="48" t="s">
        <v>12</v>
      </c>
      <c r="E117" s="49">
        <v>0.27430555555555552</v>
      </c>
      <c r="F117" s="49">
        <v>0.29166666666666669</v>
      </c>
      <c r="G117" s="49">
        <v>1.7361111111111112E-2</v>
      </c>
      <c r="H117" s="51" t="s">
        <v>248</v>
      </c>
    </row>
    <row r="118" spans="1:8" ht="15.75" thickBot="1" x14ac:dyDescent="0.3">
      <c r="A118" s="184"/>
      <c r="B118" s="47">
        <v>2</v>
      </c>
      <c r="C118" s="48" t="s">
        <v>117</v>
      </c>
      <c r="D118" s="48" t="s">
        <v>138</v>
      </c>
      <c r="E118" s="49">
        <v>0.31597222222222221</v>
      </c>
      <c r="F118" s="49">
        <v>0.33333333333333331</v>
      </c>
      <c r="G118" s="49">
        <v>1.7361111111111112E-2</v>
      </c>
      <c r="H118" s="110" t="s">
        <v>139</v>
      </c>
    </row>
    <row r="119" spans="1:8" ht="48.75" thickBot="1" x14ac:dyDescent="0.3">
      <c r="A119" s="184"/>
      <c r="B119" s="47">
        <v>3</v>
      </c>
      <c r="C119" s="48" t="s">
        <v>138</v>
      </c>
      <c r="D119" s="48" t="s">
        <v>22</v>
      </c>
      <c r="E119" s="49">
        <v>0.34722222222222227</v>
      </c>
      <c r="F119" s="49">
        <v>0.36805555555555558</v>
      </c>
      <c r="G119" s="49">
        <v>2.0833333333333332E-2</v>
      </c>
      <c r="H119" s="51" t="s">
        <v>249</v>
      </c>
    </row>
    <row r="120" spans="1:8" ht="24" x14ac:dyDescent="0.25">
      <c r="A120" s="184"/>
      <c r="B120" s="44">
        <v>4</v>
      </c>
      <c r="C120" s="45" t="s">
        <v>116</v>
      </c>
      <c r="D120" s="45" t="s">
        <v>140</v>
      </c>
      <c r="E120" s="52">
        <v>0.625</v>
      </c>
      <c r="F120" s="52">
        <v>0.64583333333333337</v>
      </c>
      <c r="G120" s="52">
        <v>2.0833333333333332E-2</v>
      </c>
      <c r="H120" s="110" t="s">
        <v>250</v>
      </c>
    </row>
    <row r="121" spans="1:8" ht="15.75" thickBot="1" x14ac:dyDescent="0.3">
      <c r="A121" s="184"/>
      <c r="B121" s="66"/>
      <c r="C121" s="53"/>
      <c r="D121" s="53"/>
      <c r="E121" s="60"/>
      <c r="F121" s="60"/>
      <c r="G121" s="60"/>
      <c r="H121" s="55" t="s">
        <v>251</v>
      </c>
    </row>
    <row r="122" spans="1:8" ht="24.75" thickBot="1" x14ac:dyDescent="0.3">
      <c r="A122" s="185"/>
      <c r="B122" s="47">
        <v>5</v>
      </c>
      <c r="C122" s="48" t="s">
        <v>140</v>
      </c>
      <c r="D122" s="48" t="s">
        <v>142</v>
      </c>
      <c r="E122" s="49">
        <v>0.67361111111111116</v>
      </c>
      <c r="F122" s="49">
        <v>0.69097222222222221</v>
      </c>
      <c r="G122" s="49">
        <v>1.7361111111111112E-2</v>
      </c>
      <c r="H122" s="51" t="s">
        <v>143</v>
      </c>
    </row>
    <row r="123" spans="1:8" ht="33.6" customHeight="1" thickBot="1" x14ac:dyDescent="0.3">
      <c r="A123" s="156" t="s">
        <v>330</v>
      </c>
      <c r="B123" s="157"/>
      <c r="C123" s="157"/>
      <c r="D123" s="157"/>
      <c r="E123" s="157"/>
      <c r="F123" s="158"/>
      <c r="G123" s="31">
        <f>SUM(G117:G122)</f>
        <v>9.375E-2</v>
      </c>
      <c r="H123" s="70"/>
    </row>
    <row r="124" spans="1:8" s="12" customFormat="1" ht="33.6" customHeight="1" thickBot="1" x14ac:dyDescent="0.3">
      <c r="A124" s="83"/>
      <c r="B124" s="83"/>
      <c r="C124" s="83"/>
      <c r="D124" s="83"/>
      <c r="E124" s="83"/>
      <c r="F124" s="83"/>
      <c r="G124" s="79"/>
      <c r="H124" s="82"/>
    </row>
    <row r="125" spans="1:8" ht="84.75" thickBot="1" x14ac:dyDescent="0.3">
      <c r="A125" s="169" t="s">
        <v>146</v>
      </c>
      <c r="B125" s="47">
        <v>1</v>
      </c>
      <c r="C125" s="45" t="s">
        <v>146</v>
      </c>
      <c r="D125" s="47" t="s">
        <v>9</v>
      </c>
      <c r="E125" s="49">
        <v>0.26041666666666669</v>
      </c>
      <c r="F125" s="49">
        <v>0.3125</v>
      </c>
      <c r="G125" s="49">
        <v>5.2083333333333336E-2</v>
      </c>
      <c r="H125" s="51" t="s">
        <v>147</v>
      </c>
    </row>
    <row r="126" spans="1:8" ht="36.75" thickBot="1" x14ac:dyDescent="0.3">
      <c r="A126" s="170"/>
      <c r="B126" s="47">
        <v>2</v>
      </c>
      <c r="C126" s="45" t="s">
        <v>8</v>
      </c>
      <c r="D126" s="47" t="s">
        <v>9</v>
      </c>
      <c r="E126" s="49">
        <v>0.32291666666666669</v>
      </c>
      <c r="F126" s="49">
        <v>0.34027777777777773</v>
      </c>
      <c r="G126" s="49">
        <v>1.7361111111111112E-2</v>
      </c>
      <c r="H126" s="51" t="s">
        <v>148</v>
      </c>
    </row>
    <row r="127" spans="1:8" ht="15.95" customHeight="1" thickBot="1" x14ac:dyDescent="0.3">
      <c r="A127" s="170"/>
      <c r="B127" s="47">
        <v>3</v>
      </c>
      <c r="C127" s="45" t="s">
        <v>150</v>
      </c>
      <c r="D127" s="47" t="s">
        <v>92</v>
      </c>
      <c r="E127" s="49">
        <v>0.34722222222222227</v>
      </c>
      <c r="F127" s="49">
        <v>0.3611111111111111</v>
      </c>
      <c r="G127" s="49">
        <v>2.0833333333333332E-2</v>
      </c>
      <c r="H127" s="51" t="s">
        <v>151</v>
      </c>
    </row>
    <row r="128" spans="1:8" ht="84.75" thickBot="1" x14ac:dyDescent="0.3">
      <c r="A128" s="170"/>
      <c r="B128" s="44">
        <v>4</v>
      </c>
      <c r="C128" s="45" t="s">
        <v>92</v>
      </c>
      <c r="D128" s="44" t="s">
        <v>146</v>
      </c>
      <c r="E128" s="52">
        <v>0.36805555555555558</v>
      </c>
      <c r="F128" s="52">
        <v>0.42708333333333331</v>
      </c>
      <c r="G128" s="49">
        <v>5.9027777777777783E-2</v>
      </c>
      <c r="H128" s="39" t="s">
        <v>400</v>
      </c>
    </row>
    <row r="129" spans="1:8" ht="72.75" thickBot="1" x14ac:dyDescent="0.3">
      <c r="A129" s="170"/>
      <c r="B129" s="44">
        <v>5</v>
      </c>
      <c r="C129" s="45" t="s">
        <v>12</v>
      </c>
      <c r="D129" s="44" t="s">
        <v>9</v>
      </c>
      <c r="E129" s="52">
        <v>0.60416666666666663</v>
      </c>
      <c r="F129" s="52">
        <v>0.62847222222222221</v>
      </c>
      <c r="G129" s="52">
        <v>2.4305555555555556E-2</v>
      </c>
      <c r="H129" s="39" t="s">
        <v>131</v>
      </c>
    </row>
    <row r="130" spans="1:8" ht="72.75" thickBot="1" x14ac:dyDescent="0.3">
      <c r="A130" s="170"/>
      <c r="B130" s="44">
        <v>6</v>
      </c>
      <c r="C130" s="45" t="s">
        <v>9</v>
      </c>
      <c r="D130" s="44" t="s">
        <v>12</v>
      </c>
      <c r="E130" s="52">
        <v>0.63541666666666663</v>
      </c>
      <c r="F130" s="52">
        <v>0.65972222222222221</v>
      </c>
      <c r="G130" s="52">
        <v>2.4305555555555556E-2</v>
      </c>
      <c r="H130" s="39" t="s">
        <v>136</v>
      </c>
    </row>
    <row r="131" spans="1:8" ht="72.75" thickBot="1" x14ac:dyDescent="0.3">
      <c r="A131" s="170"/>
      <c r="B131" s="44">
        <v>7</v>
      </c>
      <c r="C131" s="45" t="s">
        <v>12</v>
      </c>
      <c r="D131" s="44" t="s">
        <v>9</v>
      </c>
      <c r="E131" s="52">
        <v>0.67361111111111116</v>
      </c>
      <c r="F131" s="52">
        <v>0.69791666666666663</v>
      </c>
      <c r="G131" s="52">
        <v>2.4305555555555556E-2</v>
      </c>
      <c r="H131" s="39" t="s">
        <v>153</v>
      </c>
    </row>
    <row r="132" spans="1:8" ht="72.75" thickBot="1" x14ac:dyDescent="0.3">
      <c r="A132" s="171"/>
      <c r="B132" s="56">
        <v>8</v>
      </c>
      <c r="C132" s="73" t="s">
        <v>9</v>
      </c>
      <c r="D132" s="56" t="s">
        <v>12</v>
      </c>
      <c r="E132" s="58">
        <v>0.69791666666666663</v>
      </c>
      <c r="F132" s="58">
        <v>0.72222222222222221</v>
      </c>
      <c r="G132" s="58">
        <v>2.4305555555555556E-2</v>
      </c>
      <c r="H132" s="59" t="s">
        <v>154</v>
      </c>
    </row>
    <row r="133" spans="1:8" ht="24" customHeight="1" thickBot="1" x14ac:dyDescent="0.3">
      <c r="A133" s="197" t="s">
        <v>346</v>
      </c>
      <c r="B133" s="198"/>
      <c r="C133" s="198"/>
      <c r="D133" s="198"/>
      <c r="E133" s="198"/>
      <c r="F133" s="199"/>
      <c r="G133" s="31">
        <f>SUM(G125:G126,G127:G128,G129:G132)</f>
        <v>0.24652777777777776</v>
      </c>
      <c r="H133" s="70"/>
    </row>
    <row r="134" spans="1:8" s="12" customFormat="1" ht="24" customHeight="1" thickBot="1" x14ac:dyDescent="0.3">
      <c r="A134" s="119"/>
      <c r="B134" s="119"/>
      <c r="C134" s="119"/>
      <c r="D134" s="119"/>
      <c r="E134" s="119"/>
      <c r="F134" s="119"/>
      <c r="G134" s="79"/>
      <c r="H134" s="82"/>
    </row>
    <row r="135" spans="1:8" ht="120.75" thickBot="1" x14ac:dyDescent="0.3">
      <c r="A135" s="200" t="s">
        <v>391</v>
      </c>
      <c r="B135" s="44">
        <v>1</v>
      </c>
      <c r="C135" s="45" t="s">
        <v>12</v>
      </c>
      <c r="D135" s="45" t="s">
        <v>155</v>
      </c>
      <c r="E135" s="52">
        <v>0.68402777777777779</v>
      </c>
      <c r="F135" s="52">
        <v>0.71527777777777779</v>
      </c>
      <c r="G135" s="85">
        <v>3.125E-2</v>
      </c>
      <c r="H135" s="51" t="s">
        <v>304</v>
      </c>
    </row>
    <row r="136" spans="1:8" ht="36.75" thickBot="1" x14ac:dyDescent="0.3">
      <c r="A136" s="201"/>
      <c r="B136" s="47">
        <v>2</v>
      </c>
      <c r="C136" s="48" t="s">
        <v>8</v>
      </c>
      <c r="D136" s="48" t="s">
        <v>40</v>
      </c>
      <c r="E136" s="49">
        <v>0.77777777777777779</v>
      </c>
      <c r="F136" s="49">
        <v>0.79513888888888884</v>
      </c>
      <c r="G136" s="49">
        <v>1.7361111111111112E-2</v>
      </c>
      <c r="H136" s="51" t="s">
        <v>157</v>
      </c>
    </row>
    <row r="137" spans="1:8" ht="15.75" thickBot="1" x14ac:dyDescent="0.3">
      <c r="A137" s="201"/>
      <c r="B137" s="47">
        <v>3</v>
      </c>
      <c r="C137" s="48" t="s">
        <v>11</v>
      </c>
      <c r="D137" s="48" t="s">
        <v>9</v>
      </c>
      <c r="E137" s="49">
        <v>0.79861111111111116</v>
      </c>
      <c r="F137" s="49">
        <v>0.80208333333333337</v>
      </c>
      <c r="G137" s="49">
        <v>3.472222222222222E-3</v>
      </c>
      <c r="H137" s="51" t="s">
        <v>158</v>
      </c>
    </row>
    <row r="138" spans="1:8" ht="15.75" thickBot="1" x14ac:dyDescent="0.3">
      <c r="A138" s="201"/>
      <c r="B138" s="47">
        <v>4</v>
      </c>
      <c r="C138" s="48" t="s">
        <v>9</v>
      </c>
      <c r="D138" s="48" t="s">
        <v>103</v>
      </c>
      <c r="E138" s="49">
        <v>0.80555555555555547</v>
      </c>
      <c r="F138" s="49">
        <v>0.8125</v>
      </c>
      <c r="G138" s="49">
        <v>6.9444444444444441E-3</v>
      </c>
      <c r="H138" s="51" t="s">
        <v>159</v>
      </c>
    </row>
    <row r="139" spans="1:8" ht="15.75" thickBot="1" x14ac:dyDescent="0.3">
      <c r="A139" s="201"/>
      <c r="B139" s="47">
        <v>5</v>
      </c>
      <c r="C139" s="48" t="s">
        <v>103</v>
      </c>
      <c r="D139" s="48" t="s">
        <v>11</v>
      </c>
      <c r="E139" s="49">
        <v>0.84375</v>
      </c>
      <c r="F139" s="49">
        <v>0.85416666666666663</v>
      </c>
      <c r="G139" s="49">
        <v>1.0416666666666666E-2</v>
      </c>
      <c r="H139" s="51" t="s">
        <v>160</v>
      </c>
    </row>
    <row r="140" spans="1:8" ht="60" x14ac:dyDescent="0.25">
      <c r="A140" s="201"/>
      <c r="B140" s="44">
        <v>6</v>
      </c>
      <c r="C140" s="144" t="s">
        <v>96</v>
      </c>
      <c r="D140" s="144" t="s">
        <v>12</v>
      </c>
      <c r="E140" s="142">
        <v>0.85416666666666663</v>
      </c>
      <c r="F140" s="142">
        <v>0.88194444444444453</v>
      </c>
      <c r="G140" s="142">
        <v>2.7777777777777776E-2</v>
      </c>
      <c r="H140" s="51" t="s">
        <v>161</v>
      </c>
    </row>
    <row r="141" spans="1:8" ht="15.75" thickBot="1" x14ac:dyDescent="0.3">
      <c r="A141" s="201"/>
      <c r="B141" s="66"/>
      <c r="C141" s="146"/>
      <c r="D141" s="146"/>
      <c r="E141" s="143"/>
      <c r="F141" s="143"/>
      <c r="G141" s="143"/>
      <c r="H141" s="43" t="s">
        <v>29</v>
      </c>
    </row>
    <row r="142" spans="1:8" ht="72.75" thickBot="1" x14ac:dyDescent="0.3">
      <c r="A142" s="201"/>
      <c r="B142" s="47">
        <v>7</v>
      </c>
      <c r="C142" s="48" t="s">
        <v>12</v>
      </c>
      <c r="D142" s="48" t="s">
        <v>9</v>
      </c>
      <c r="E142" s="49">
        <v>0.93402777777777779</v>
      </c>
      <c r="F142" s="49">
        <v>0.95833333333333337</v>
      </c>
      <c r="G142" s="49">
        <v>2.4305555555555556E-2</v>
      </c>
      <c r="H142" s="51" t="s">
        <v>162</v>
      </c>
    </row>
    <row r="143" spans="1:8" ht="15.75" thickBot="1" x14ac:dyDescent="0.3">
      <c r="A143" s="201"/>
      <c r="B143" s="47">
        <v>8</v>
      </c>
      <c r="C143" s="48" t="s">
        <v>9</v>
      </c>
      <c r="D143" s="48" t="s">
        <v>140</v>
      </c>
      <c r="E143" s="49">
        <v>0.95833333333333337</v>
      </c>
      <c r="F143" s="49">
        <v>0.96875</v>
      </c>
      <c r="G143" s="49">
        <v>1.0416666666666666E-2</v>
      </c>
      <c r="H143" s="51" t="s">
        <v>163</v>
      </c>
    </row>
    <row r="144" spans="1:8" ht="96.75" thickBot="1" x14ac:dyDescent="0.3">
      <c r="A144" s="202"/>
      <c r="B144" s="56">
        <v>9</v>
      </c>
      <c r="C144" s="57" t="s">
        <v>140</v>
      </c>
      <c r="D144" s="57" t="s">
        <v>114</v>
      </c>
      <c r="E144" s="58">
        <v>0.98958333333333337</v>
      </c>
      <c r="F144" s="58">
        <v>4.1666666666666664E-2</v>
      </c>
      <c r="G144" s="58">
        <v>5.2083333333333336E-2</v>
      </c>
      <c r="H144" s="71" t="s">
        <v>401</v>
      </c>
    </row>
    <row r="145" spans="1:8" ht="32.25" customHeight="1" thickBot="1" x14ac:dyDescent="0.3">
      <c r="A145" s="156" t="s">
        <v>347</v>
      </c>
      <c r="B145" s="157"/>
      <c r="C145" s="157"/>
      <c r="D145" s="157"/>
      <c r="E145" s="157"/>
      <c r="F145" s="158"/>
      <c r="G145" s="31">
        <f>SUM(G135:G143,G144)</f>
        <v>0.18402777777777779</v>
      </c>
      <c r="H145" s="70"/>
    </row>
    <row r="146" spans="1:8" s="12" customFormat="1" ht="32.25" customHeight="1" thickBot="1" x14ac:dyDescent="0.3">
      <c r="A146" s="83"/>
      <c r="B146" s="83"/>
      <c r="C146" s="83"/>
      <c r="D146" s="83"/>
      <c r="E146" s="83"/>
      <c r="F146" s="83"/>
      <c r="G146" s="79"/>
      <c r="H146" s="82"/>
    </row>
    <row r="147" spans="1:8" ht="72.75" thickBot="1" x14ac:dyDescent="0.3">
      <c r="A147" s="203" t="s">
        <v>392</v>
      </c>
      <c r="B147" s="47">
        <v>1</v>
      </c>
      <c r="C147" s="48" t="s">
        <v>12</v>
      </c>
      <c r="D147" s="48" t="s">
        <v>9</v>
      </c>
      <c r="E147" s="49">
        <v>0.75694444444444453</v>
      </c>
      <c r="F147" s="49">
        <v>0.78125</v>
      </c>
      <c r="G147" s="49">
        <v>2.4305555555555556E-2</v>
      </c>
      <c r="H147" s="51" t="s">
        <v>165</v>
      </c>
    </row>
    <row r="148" spans="1:8" ht="48" x14ac:dyDescent="0.25">
      <c r="A148" s="204"/>
      <c r="B148" s="44">
        <v>2</v>
      </c>
      <c r="C148" s="144" t="s">
        <v>9</v>
      </c>
      <c r="D148" s="144" t="s">
        <v>12</v>
      </c>
      <c r="E148" s="142">
        <v>0.78125</v>
      </c>
      <c r="F148" s="142">
        <v>0.80555555555555547</v>
      </c>
      <c r="G148" s="142">
        <v>2.4305555555555556E-2</v>
      </c>
      <c r="H148" s="51" t="s">
        <v>166</v>
      </c>
    </row>
    <row r="149" spans="1:8" ht="24.75" thickBot="1" x14ac:dyDescent="0.3">
      <c r="A149" s="204"/>
      <c r="B149" s="66"/>
      <c r="C149" s="146"/>
      <c r="D149" s="146"/>
      <c r="E149" s="143"/>
      <c r="F149" s="143"/>
      <c r="G149" s="143"/>
      <c r="H149" s="43" t="s">
        <v>62</v>
      </c>
    </row>
    <row r="150" spans="1:8" ht="24.75" thickBot="1" x14ac:dyDescent="0.3">
      <c r="A150" s="204"/>
      <c r="B150" s="47">
        <v>3</v>
      </c>
      <c r="C150" s="48" t="s">
        <v>12</v>
      </c>
      <c r="D150" s="48" t="s">
        <v>30</v>
      </c>
      <c r="E150" s="49">
        <v>0.80555555555555547</v>
      </c>
      <c r="F150" s="49">
        <v>0.83333333333333337</v>
      </c>
      <c r="G150" s="49">
        <v>2.7777777777777776E-2</v>
      </c>
      <c r="H150" s="51" t="s">
        <v>31</v>
      </c>
    </row>
    <row r="151" spans="1:8" ht="15.75" thickBot="1" x14ac:dyDescent="0.3">
      <c r="A151" s="204"/>
      <c r="B151" s="44">
        <v>4</v>
      </c>
      <c r="C151" s="45" t="s">
        <v>30</v>
      </c>
      <c r="D151" s="45" t="s">
        <v>12</v>
      </c>
      <c r="E151" s="52">
        <v>0.84027777777777779</v>
      </c>
      <c r="F151" s="45" t="s">
        <v>167</v>
      </c>
      <c r="G151" s="52">
        <v>1.7361111111111112E-2</v>
      </c>
      <c r="H151" s="39" t="s">
        <v>32</v>
      </c>
    </row>
    <row r="152" spans="1:8" ht="120.75" thickBot="1" x14ac:dyDescent="0.3">
      <c r="A152" s="204"/>
      <c r="B152" s="47">
        <v>3</v>
      </c>
      <c r="C152" s="48" t="s">
        <v>12</v>
      </c>
      <c r="D152" s="48" t="s">
        <v>47</v>
      </c>
      <c r="E152" s="49">
        <v>0.86458333333333337</v>
      </c>
      <c r="F152" s="49">
        <v>0.89583333333333337</v>
      </c>
      <c r="G152" s="49">
        <v>3.125E-2</v>
      </c>
      <c r="H152" s="51" t="s">
        <v>168</v>
      </c>
    </row>
    <row r="153" spans="1:8" ht="84.75" thickBot="1" x14ac:dyDescent="0.3">
      <c r="A153" s="204"/>
      <c r="B153" s="47">
        <v>4</v>
      </c>
      <c r="C153" s="48" t="s">
        <v>47</v>
      </c>
      <c r="D153" s="48" t="s">
        <v>9</v>
      </c>
      <c r="E153" s="49">
        <v>0.9375</v>
      </c>
      <c r="F153" s="49">
        <v>0.96875</v>
      </c>
      <c r="G153" s="49">
        <v>3.125E-2</v>
      </c>
      <c r="H153" s="51" t="s">
        <v>169</v>
      </c>
    </row>
    <row r="154" spans="1:8" ht="48" x14ac:dyDescent="0.25">
      <c r="A154" s="204"/>
      <c r="B154" s="44">
        <v>5</v>
      </c>
      <c r="C154" s="144" t="s">
        <v>9</v>
      </c>
      <c r="D154" s="144" t="s">
        <v>170</v>
      </c>
      <c r="E154" s="142">
        <v>2.0833333333333332E-2</v>
      </c>
      <c r="F154" s="142">
        <v>3.8194444444444441E-2</v>
      </c>
      <c r="G154" s="142">
        <v>1.7361111111111112E-2</v>
      </c>
      <c r="H154" s="51" t="s">
        <v>171</v>
      </c>
    </row>
    <row r="155" spans="1:8" ht="60.75" thickBot="1" x14ac:dyDescent="0.3">
      <c r="A155" s="205"/>
      <c r="B155" s="66"/>
      <c r="C155" s="146"/>
      <c r="D155" s="146"/>
      <c r="E155" s="143"/>
      <c r="F155" s="143"/>
      <c r="G155" s="143"/>
      <c r="H155" s="62" t="s">
        <v>172</v>
      </c>
    </row>
    <row r="156" spans="1:8" ht="32.25" customHeight="1" thickBot="1" x14ac:dyDescent="0.3">
      <c r="A156" s="156" t="s">
        <v>348</v>
      </c>
      <c r="B156" s="157"/>
      <c r="C156" s="157"/>
      <c r="D156" s="157"/>
      <c r="E156" s="157"/>
      <c r="F156" s="158"/>
      <c r="G156" s="35">
        <f>SUM(G147:G155)</f>
        <v>0.1736111111111111</v>
      </c>
      <c r="H156" s="70"/>
    </row>
    <row r="157" spans="1:8" s="12" customFormat="1" ht="32.25" customHeight="1" thickBot="1" x14ac:dyDescent="0.3">
      <c r="A157" s="83"/>
      <c r="B157" s="83"/>
      <c r="C157" s="83"/>
      <c r="D157" s="83"/>
      <c r="E157" s="83"/>
      <c r="F157" s="83"/>
      <c r="G157" s="79"/>
      <c r="H157" s="82"/>
    </row>
    <row r="158" spans="1:8" ht="48.75" thickBot="1" x14ac:dyDescent="0.3">
      <c r="A158" s="162" t="s">
        <v>393</v>
      </c>
      <c r="B158" s="47">
        <v>1</v>
      </c>
      <c r="C158" s="48" t="s">
        <v>22</v>
      </c>
      <c r="D158" s="48" t="s">
        <v>12</v>
      </c>
      <c r="E158" s="49">
        <v>0.76388888888888884</v>
      </c>
      <c r="F158" s="49">
        <v>0.78125</v>
      </c>
      <c r="G158" s="49">
        <v>1.7361111111111112E-2</v>
      </c>
      <c r="H158" s="39" t="s">
        <v>173</v>
      </c>
    </row>
    <row r="159" spans="1:8" ht="72.75" thickBot="1" x14ac:dyDescent="0.3">
      <c r="A159" s="163"/>
      <c r="B159" s="56">
        <v>2</v>
      </c>
      <c r="C159" s="57" t="s">
        <v>12</v>
      </c>
      <c r="D159" s="57" t="s">
        <v>9</v>
      </c>
      <c r="E159" s="58">
        <v>0.79861111111111116</v>
      </c>
      <c r="F159" s="58">
        <v>0.82291666666666663</v>
      </c>
      <c r="G159" s="58">
        <v>2.4305555555555556E-2</v>
      </c>
      <c r="H159" s="59" t="s">
        <v>174</v>
      </c>
    </row>
    <row r="160" spans="1:8" ht="48" x14ac:dyDescent="0.25">
      <c r="A160" s="163"/>
      <c r="B160" s="154">
        <v>3</v>
      </c>
      <c r="C160" s="144" t="s">
        <v>9</v>
      </c>
      <c r="D160" s="144" t="s">
        <v>12</v>
      </c>
      <c r="E160" s="142">
        <v>0.82291666666666663</v>
      </c>
      <c r="F160" s="142">
        <v>0.84722222222222221</v>
      </c>
      <c r="G160" s="142">
        <v>2.4305555555555556E-2</v>
      </c>
      <c r="H160" s="51" t="s">
        <v>175</v>
      </c>
    </row>
    <row r="161" spans="1:8" ht="24.75" thickBot="1" x14ac:dyDescent="0.3">
      <c r="A161" s="163"/>
      <c r="B161" s="155"/>
      <c r="C161" s="146"/>
      <c r="D161" s="146"/>
      <c r="E161" s="143"/>
      <c r="F161" s="143"/>
      <c r="G161" s="143"/>
      <c r="H161" s="43" t="s">
        <v>62</v>
      </c>
    </row>
    <row r="162" spans="1:8" ht="60.75" thickBot="1" x14ac:dyDescent="0.3">
      <c r="A162" s="163"/>
      <c r="B162" s="47">
        <v>4</v>
      </c>
      <c r="C162" s="48" t="s">
        <v>12</v>
      </c>
      <c r="D162" s="48" t="s">
        <v>22</v>
      </c>
      <c r="E162" s="49">
        <v>0.85416666666666663</v>
      </c>
      <c r="F162" s="49">
        <v>0.87152777777777779</v>
      </c>
      <c r="G162" s="49">
        <v>1.7361111111111112E-2</v>
      </c>
      <c r="H162" s="39" t="s">
        <v>176</v>
      </c>
    </row>
    <row r="163" spans="1:8" ht="24" x14ac:dyDescent="0.25">
      <c r="A163" s="163"/>
      <c r="B163" s="154">
        <v>5</v>
      </c>
      <c r="C163" s="144" t="s">
        <v>12</v>
      </c>
      <c r="D163" s="144" t="s">
        <v>47</v>
      </c>
      <c r="E163" s="142">
        <v>0.88541666666666663</v>
      </c>
      <c r="F163" s="142">
        <v>0.91666666666666663</v>
      </c>
      <c r="G163" s="142">
        <v>3.125E-2</v>
      </c>
      <c r="H163" s="51" t="s">
        <v>57</v>
      </c>
    </row>
    <row r="164" spans="1:8" ht="48" x14ac:dyDescent="0.25">
      <c r="A164" s="163"/>
      <c r="B164" s="165"/>
      <c r="C164" s="145"/>
      <c r="D164" s="145"/>
      <c r="E164" s="147"/>
      <c r="F164" s="147"/>
      <c r="G164" s="147"/>
      <c r="H164" s="43" t="s">
        <v>177</v>
      </c>
    </row>
    <row r="165" spans="1:8" ht="60" x14ac:dyDescent="0.25">
      <c r="A165" s="163"/>
      <c r="B165" s="165"/>
      <c r="C165" s="145"/>
      <c r="D165" s="145"/>
      <c r="E165" s="147"/>
      <c r="F165" s="147"/>
      <c r="G165" s="147"/>
      <c r="H165" s="43" t="s">
        <v>402</v>
      </c>
    </row>
    <row r="166" spans="1:8" ht="15.75" thickBot="1" x14ac:dyDescent="0.3">
      <c r="A166" s="163"/>
      <c r="B166" s="155"/>
      <c r="C166" s="146"/>
      <c r="D166" s="146"/>
      <c r="E166" s="143"/>
      <c r="F166" s="143"/>
      <c r="G166" s="143"/>
      <c r="H166" s="43" t="s">
        <v>397</v>
      </c>
    </row>
    <row r="167" spans="1:8" ht="36.75" thickBot="1" x14ac:dyDescent="0.3">
      <c r="A167" s="163"/>
      <c r="B167" s="47">
        <v>6</v>
      </c>
      <c r="C167" s="48" t="s">
        <v>178</v>
      </c>
      <c r="D167" s="48" t="s">
        <v>36</v>
      </c>
      <c r="E167" s="49">
        <v>0.94444444444444453</v>
      </c>
      <c r="F167" s="49">
        <v>0.95833333333333337</v>
      </c>
      <c r="G167" s="49">
        <v>1.3888888888888888E-2</v>
      </c>
      <c r="H167" s="51" t="s">
        <v>179</v>
      </c>
    </row>
    <row r="168" spans="1:8" ht="96.75" thickBot="1" x14ac:dyDescent="0.3">
      <c r="A168" s="164"/>
      <c r="B168" s="56">
        <v>7</v>
      </c>
      <c r="C168" s="57" t="s">
        <v>9</v>
      </c>
      <c r="D168" s="57" t="s">
        <v>47</v>
      </c>
      <c r="E168" s="58">
        <v>2.0833333333333332E-2</v>
      </c>
      <c r="F168" s="58">
        <v>5.2083333333333336E-2</v>
      </c>
      <c r="G168" s="58">
        <v>3.125E-2</v>
      </c>
      <c r="H168" s="59" t="s">
        <v>180</v>
      </c>
    </row>
    <row r="169" spans="1:8" ht="32.25" customHeight="1" thickBot="1" x14ac:dyDescent="0.3">
      <c r="A169" s="156" t="s">
        <v>349</v>
      </c>
      <c r="B169" s="157"/>
      <c r="C169" s="157"/>
      <c r="D169" s="157"/>
      <c r="E169" s="157"/>
      <c r="F169" s="158"/>
      <c r="G169" s="35">
        <f>SUM(G158:G168)</f>
        <v>0.15972222222222224</v>
      </c>
      <c r="H169" s="70"/>
    </row>
    <row r="170" spans="1:8" s="12" customFormat="1" ht="32.25" customHeight="1" thickBot="1" x14ac:dyDescent="0.3">
      <c r="A170" s="83"/>
      <c r="B170" s="83"/>
      <c r="C170" s="83"/>
      <c r="D170" s="83"/>
      <c r="E170" s="83"/>
      <c r="F170" s="83"/>
      <c r="G170" s="79"/>
      <c r="H170" s="82"/>
    </row>
    <row r="171" spans="1:8" ht="48.75" thickBot="1" x14ac:dyDescent="0.3">
      <c r="A171" s="166" t="s">
        <v>181</v>
      </c>
      <c r="B171" s="47">
        <v>1</v>
      </c>
      <c r="C171" s="48" t="s">
        <v>12</v>
      </c>
      <c r="D171" s="48" t="s">
        <v>92</v>
      </c>
      <c r="E171" s="49">
        <v>0.64236111111111105</v>
      </c>
      <c r="F171" s="49">
        <v>0.65972222222222221</v>
      </c>
      <c r="G171" s="49">
        <v>1.7361111111111112E-2</v>
      </c>
      <c r="H171" s="51" t="s">
        <v>308</v>
      </c>
    </row>
    <row r="172" spans="1:8" ht="15.95" customHeight="1" thickBot="1" x14ac:dyDescent="0.3">
      <c r="A172" s="167"/>
      <c r="B172" s="47">
        <v>2</v>
      </c>
      <c r="C172" s="48" t="s">
        <v>305</v>
      </c>
      <c r="D172" s="48" t="s">
        <v>92</v>
      </c>
      <c r="E172" s="49">
        <v>0.65972222222222221</v>
      </c>
      <c r="F172" s="49">
        <v>0.67361111111111116</v>
      </c>
      <c r="G172" s="49">
        <v>1.3888888888888888E-2</v>
      </c>
      <c r="H172" s="51" t="s">
        <v>307</v>
      </c>
    </row>
    <row r="173" spans="1:8" ht="96.75" thickBot="1" x14ac:dyDescent="0.3">
      <c r="A173" s="167"/>
      <c r="B173" s="47">
        <v>3</v>
      </c>
      <c r="C173" s="48" t="s">
        <v>92</v>
      </c>
      <c r="D173" s="48" t="s">
        <v>306</v>
      </c>
      <c r="E173" s="49">
        <v>0.67361111111111116</v>
      </c>
      <c r="F173" s="49">
        <v>0.72916666666666663</v>
      </c>
      <c r="G173" s="49">
        <v>5.5555555555555552E-2</v>
      </c>
      <c r="H173" s="51" t="s">
        <v>145</v>
      </c>
    </row>
    <row r="174" spans="1:8" ht="72.75" thickBot="1" x14ac:dyDescent="0.3">
      <c r="A174" s="167"/>
      <c r="B174" s="47">
        <v>4</v>
      </c>
      <c r="C174" s="48" t="s">
        <v>12</v>
      </c>
      <c r="D174" s="48" t="s">
        <v>9</v>
      </c>
      <c r="E174" s="49">
        <v>0.77777777777777779</v>
      </c>
      <c r="F174" s="49">
        <v>0.80208333333333337</v>
      </c>
      <c r="G174" s="49">
        <v>2.4305555555555556E-2</v>
      </c>
      <c r="H174" s="51" t="s">
        <v>174</v>
      </c>
    </row>
    <row r="175" spans="1:8" ht="15.95" customHeight="1" thickBot="1" x14ac:dyDescent="0.3">
      <c r="A175" s="167"/>
      <c r="B175" s="47">
        <v>5</v>
      </c>
      <c r="C175" s="48" t="s">
        <v>40</v>
      </c>
      <c r="D175" s="48" t="s">
        <v>92</v>
      </c>
      <c r="E175" s="49">
        <v>0.80208333333333337</v>
      </c>
      <c r="F175" s="49">
        <v>0.80902777777777779</v>
      </c>
      <c r="G175" s="49">
        <v>6.9444444444444441E-3</v>
      </c>
      <c r="H175" s="51" t="s">
        <v>183</v>
      </c>
    </row>
    <row r="176" spans="1:8" ht="15.95" customHeight="1" thickBot="1" x14ac:dyDescent="0.3">
      <c r="A176" s="167"/>
      <c r="B176" s="47">
        <v>6</v>
      </c>
      <c r="C176" s="48" t="s">
        <v>92</v>
      </c>
      <c r="D176" s="48" t="s">
        <v>138</v>
      </c>
      <c r="E176" s="49">
        <v>0.8125</v>
      </c>
      <c r="F176" s="49">
        <v>0.84027777777777779</v>
      </c>
      <c r="G176" s="49">
        <v>2.4305555555555556E-2</v>
      </c>
      <c r="H176" s="51" t="s">
        <v>139</v>
      </c>
    </row>
    <row r="177" spans="1:8" ht="56.25" x14ac:dyDescent="0.25">
      <c r="A177" s="167"/>
      <c r="B177" s="154">
        <v>7</v>
      </c>
      <c r="C177" s="144" t="s">
        <v>184</v>
      </c>
      <c r="D177" s="144" t="s">
        <v>114</v>
      </c>
      <c r="E177" s="142">
        <v>0.84027777777777779</v>
      </c>
      <c r="F177" s="142">
        <v>0.88541666666666663</v>
      </c>
      <c r="G177" s="142">
        <v>4.5138888888888888E-2</v>
      </c>
      <c r="H177" s="112" t="s">
        <v>185</v>
      </c>
    </row>
    <row r="178" spans="1:8" ht="57" thickBot="1" x14ac:dyDescent="0.3">
      <c r="A178" s="168"/>
      <c r="B178" s="155"/>
      <c r="C178" s="146"/>
      <c r="D178" s="146"/>
      <c r="E178" s="143"/>
      <c r="F178" s="143"/>
      <c r="G178" s="143"/>
      <c r="H178" s="120" t="s">
        <v>406</v>
      </c>
    </row>
    <row r="179" spans="1:8" ht="32.25" customHeight="1" thickBot="1" x14ac:dyDescent="0.3">
      <c r="A179" s="156" t="s">
        <v>340</v>
      </c>
      <c r="B179" s="157"/>
      <c r="C179" s="157"/>
      <c r="D179" s="157"/>
      <c r="E179" s="157"/>
      <c r="F179" s="158"/>
      <c r="G179" s="35">
        <f>SUM(G171:G178)</f>
        <v>0.1875</v>
      </c>
      <c r="H179" s="70"/>
    </row>
    <row r="180" spans="1:8" s="12" customFormat="1" ht="32.25" customHeight="1" thickBot="1" x14ac:dyDescent="0.3">
      <c r="A180" s="83"/>
      <c r="B180" s="83"/>
      <c r="C180" s="83"/>
      <c r="D180" s="83"/>
      <c r="E180" s="83"/>
      <c r="F180" s="83"/>
      <c r="G180" s="79"/>
      <c r="H180" s="82"/>
    </row>
    <row r="181" spans="1:8" ht="60.75" thickBot="1" x14ac:dyDescent="0.3">
      <c r="A181" s="166" t="s">
        <v>394</v>
      </c>
      <c r="B181" s="47">
        <v>1</v>
      </c>
      <c r="C181" s="48" t="s">
        <v>12</v>
      </c>
      <c r="D181" s="68" t="s">
        <v>22</v>
      </c>
      <c r="E181" s="49">
        <v>0.75</v>
      </c>
      <c r="F181" s="49">
        <v>0.76736111111111116</v>
      </c>
      <c r="G181" s="49">
        <v>1.7361111111111112E-2</v>
      </c>
      <c r="H181" s="51" t="s">
        <v>186</v>
      </c>
    </row>
    <row r="182" spans="1:8" ht="36.75" thickBot="1" x14ac:dyDescent="0.3">
      <c r="A182" s="167"/>
      <c r="B182" s="47">
        <v>2</v>
      </c>
      <c r="C182" s="48" t="s">
        <v>116</v>
      </c>
      <c r="D182" s="48" t="s">
        <v>92</v>
      </c>
      <c r="E182" s="49">
        <v>0.77083333333333337</v>
      </c>
      <c r="F182" s="49">
        <v>0.79166666666666663</v>
      </c>
      <c r="G182" s="49">
        <v>2.0833333333333332E-2</v>
      </c>
      <c r="H182" s="51" t="s">
        <v>187</v>
      </c>
    </row>
    <row r="183" spans="1:8" ht="24.75" thickBot="1" x14ac:dyDescent="0.3">
      <c r="A183" s="167"/>
      <c r="B183" s="47">
        <v>3</v>
      </c>
      <c r="C183" s="48" t="s">
        <v>92</v>
      </c>
      <c r="D183" s="48" t="s">
        <v>30</v>
      </c>
      <c r="E183" s="49">
        <v>0.8125</v>
      </c>
      <c r="F183" s="49">
        <v>0.82291666666666663</v>
      </c>
      <c r="G183" s="49">
        <v>1.0416666666666666E-2</v>
      </c>
      <c r="H183" s="51" t="s">
        <v>129</v>
      </c>
    </row>
    <row r="184" spans="1:8" ht="15.95" customHeight="1" thickBot="1" x14ac:dyDescent="0.3">
      <c r="A184" s="167"/>
      <c r="B184" s="56">
        <v>4</v>
      </c>
      <c r="C184" s="57" t="s">
        <v>30</v>
      </c>
      <c r="D184" s="57" t="s">
        <v>92</v>
      </c>
      <c r="E184" s="58">
        <v>0.84027777777777779</v>
      </c>
      <c r="F184" s="58">
        <v>0.84722222222222221</v>
      </c>
      <c r="G184" s="58">
        <v>6.9444444444444441E-3</v>
      </c>
      <c r="H184" s="59" t="s">
        <v>130</v>
      </c>
    </row>
    <row r="185" spans="1:8" ht="108.75" thickBot="1" x14ac:dyDescent="0.3">
      <c r="A185" s="168"/>
      <c r="B185" s="56">
        <v>5</v>
      </c>
      <c r="C185" s="57" t="s">
        <v>92</v>
      </c>
      <c r="D185" s="57" t="s">
        <v>47</v>
      </c>
      <c r="E185" s="58">
        <v>0.85416666666666663</v>
      </c>
      <c r="F185" s="58">
        <v>0.88541666666666663</v>
      </c>
      <c r="G185" s="58">
        <v>3.125E-2</v>
      </c>
      <c r="H185" s="59" t="s">
        <v>188</v>
      </c>
    </row>
    <row r="186" spans="1:8" ht="29.1" customHeight="1" thickBot="1" x14ac:dyDescent="0.3">
      <c r="A186" s="156" t="s">
        <v>342</v>
      </c>
      <c r="B186" s="157"/>
      <c r="C186" s="157"/>
      <c r="D186" s="157"/>
      <c r="E186" s="157"/>
      <c r="F186" s="158"/>
      <c r="G186" s="35">
        <f>SUM(G181:G185)</f>
        <v>8.6805555555555552E-2</v>
      </c>
      <c r="H186" s="70"/>
    </row>
    <row r="187" spans="1:8" s="12" customFormat="1" ht="29.1" customHeight="1" thickBot="1" x14ac:dyDescent="0.3">
      <c r="A187" s="83"/>
      <c r="B187" s="83"/>
      <c r="C187" s="83"/>
      <c r="D187" s="83"/>
      <c r="E187" s="83"/>
      <c r="F187" s="83"/>
      <c r="G187" s="79"/>
      <c r="H187" s="82"/>
    </row>
    <row r="188" spans="1:8" ht="15.95" customHeight="1" thickBot="1" x14ac:dyDescent="0.3">
      <c r="A188" s="169" t="s">
        <v>189</v>
      </c>
      <c r="B188" s="48">
        <v>1</v>
      </c>
      <c r="C188" s="50" t="s">
        <v>92</v>
      </c>
      <c r="D188" s="45" t="s">
        <v>9</v>
      </c>
      <c r="E188" s="49">
        <v>0.67013888888888884</v>
      </c>
      <c r="F188" s="49">
        <v>0.68055555555555547</v>
      </c>
      <c r="G188" s="49">
        <v>1.0416666666666666E-2</v>
      </c>
      <c r="H188" s="69" t="s">
        <v>190</v>
      </c>
    </row>
    <row r="189" spans="1:8" ht="84.75" thickBot="1" x14ac:dyDescent="0.3">
      <c r="A189" s="170"/>
      <c r="B189" s="48">
        <v>2</v>
      </c>
      <c r="C189" s="48" t="s">
        <v>9</v>
      </c>
      <c r="D189" s="45" t="s">
        <v>146</v>
      </c>
      <c r="E189" s="49">
        <v>0.68055555555555547</v>
      </c>
      <c r="F189" s="49">
        <v>0.73263888888888884</v>
      </c>
      <c r="G189" s="49">
        <v>5.2083333333333336E-2</v>
      </c>
      <c r="H189" s="51" t="s">
        <v>191</v>
      </c>
    </row>
    <row r="190" spans="1:8" ht="15.95" customHeight="1" thickBot="1" x14ac:dyDescent="0.3">
      <c r="A190" s="170"/>
      <c r="B190" s="48">
        <v>3</v>
      </c>
      <c r="C190" s="48" t="s">
        <v>33</v>
      </c>
      <c r="D190" s="45" t="s">
        <v>12</v>
      </c>
      <c r="E190" s="49">
        <v>0.80555555555555547</v>
      </c>
      <c r="F190" s="49">
        <v>0.83333333333333337</v>
      </c>
      <c r="G190" s="49">
        <v>2.0833333333333332E-2</v>
      </c>
      <c r="H190" s="51" t="s">
        <v>192</v>
      </c>
    </row>
    <row r="191" spans="1:8" ht="24" x14ac:dyDescent="0.25">
      <c r="A191" s="170"/>
      <c r="B191" s="144">
        <v>4</v>
      </c>
      <c r="C191" s="144" t="s">
        <v>12</v>
      </c>
      <c r="D191" s="144" t="s">
        <v>22</v>
      </c>
      <c r="E191" s="142">
        <v>0.82986111111111116</v>
      </c>
      <c r="F191" s="142">
        <v>0.84722222222222221</v>
      </c>
      <c r="G191" s="142">
        <v>1.7361111111111112E-2</v>
      </c>
      <c r="H191" s="51" t="s">
        <v>193</v>
      </c>
    </row>
    <row r="192" spans="1:8" ht="36.75" thickBot="1" x14ac:dyDescent="0.3">
      <c r="A192" s="170"/>
      <c r="B192" s="146"/>
      <c r="C192" s="146"/>
      <c r="D192" s="146"/>
      <c r="E192" s="143"/>
      <c r="F192" s="143"/>
      <c r="G192" s="143"/>
      <c r="H192" s="43" t="s">
        <v>194</v>
      </c>
    </row>
    <row r="193" spans="1:8" ht="15.95" customHeight="1" thickBot="1" x14ac:dyDescent="0.3">
      <c r="A193" s="170"/>
      <c r="B193" s="48">
        <v>5</v>
      </c>
      <c r="C193" s="50" t="s">
        <v>126</v>
      </c>
      <c r="D193" s="99" t="s">
        <v>92</v>
      </c>
      <c r="E193" s="49">
        <v>0.84722222222222221</v>
      </c>
      <c r="F193" s="49">
        <v>0.85416666666666663</v>
      </c>
      <c r="G193" s="49">
        <v>6.9444444444444441E-3</v>
      </c>
      <c r="H193" s="51" t="s">
        <v>149</v>
      </c>
    </row>
    <row r="194" spans="1:8" ht="84.75" thickBot="1" x14ac:dyDescent="0.3">
      <c r="A194" s="170"/>
      <c r="B194" s="48">
        <v>6</v>
      </c>
      <c r="C194" s="48" t="s">
        <v>92</v>
      </c>
      <c r="D194" s="45" t="s">
        <v>146</v>
      </c>
      <c r="E194" s="49">
        <v>0.86805555555555547</v>
      </c>
      <c r="F194" s="49">
        <v>0.91319444444444453</v>
      </c>
      <c r="G194" s="49">
        <v>5.2083333333333336E-2</v>
      </c>
      <c r="H194" s="51" t="s">
        <v>195</v>
      </c>
    </row>
    <row r="195" spans="1:8" ht="84.75" thickBot="1" x14ac:dyDescent="0.3">
      <c r="A195" s="170"/>
      <c r="B195" s="48">
        <v>7</v>
      </c>
      <c r="C195" s="48" t="s">
        <v>146</v>
      </c>
      <c r="D195" s="45" t="s">
        <v>9</v>
      </c>
      <c r="E195" s="49">
        <v>0.93055555555555547</v>
      </c>
      <c r="F195" s="49">
        <v>0.98263888888888884</v>
      </c>
      <c r="G195" s="49">
        <v>5.2083333333333336E-2</v>
      </c>
      <c r="H195" s="51" t="s">
        <v>196</v>
      </c>
    </row>
    <row r="196" spans="1:8" ht="84.75" thickBot="1" x14ac:dyDescent="0.3">
      <c r="A196" s="171"/>
      <c r="B196" s="57">
        <v>8</v>
      </c>
      <c r="C196" s="57" t="s">
        <v>9</v>
      </c>
      <c r="D196" s="73" t="s">
        <v>146</v>
      </c>
      <c r="E196" s="58">
        <v>1.3888888888888888E-2</v>
      </c>
      <c r="F196" s="58">
        <v>6.5972222222222224E-2</v>
      </c>
      <c r="G196" s="58">
        <v>5.2083333333333336E-2</v>
      </c>
      <c r="H196" s="59" t="s">
        <v>197</v>
      </c>
    </row>
    <row r="197" spans="1:8" ht="34.5" customHeight="1" thickBot="1" x14ac:dyDescent="0.3">
      <c r="A197" s="156" t="s">
        <v>350</v>
      </c>
      <c r="B197" s="157"/>
      <c r="C197" s="157"/>
      <c r="D197" s="157"/>
      <c r="E197" s="157"/>
      <c r="F197" s="158"/>
      <c r="G197" s="35">
        <f>SUM(G188:G196)</f>
        <v>0.2638888888888889</v>
      </c>
      <c r="H197" s="70"/>
    </row>
    <row r="199" spans="1:8" x14ac:dyDescent="0.25">
      <c r="G199" s="33"/>
    </row>
  </sheetData>
  <mergeCells count="120">
    <mergeCell ref="A197:F197"/>
    <mergeCell ref="A186:F186"/>
    <mergeCell ref="C191:C192"/>
    <mergeCell ref="D191:D192"/>
    <mergeCell ref="E191:E192"/>
    <mergeCell ref="F191:F192"/>
    <mergeCell ref="G191:G192"/>
    <mergeCell ref="C177:C178"/>
    <mergeCell ref="D177:D178"/>
    <mergeCell ref="E177:E178"/>
    <mergeCell ref="F177:F178"/>
    <mergeCell ref="G177:G178"/>
    <mergeCell ref="A179:F179"/>
    <mergeCell ref="A171:A178"/>
    <mergeCell ref="B177:B178"/>
    <mergeCell ref="A181:A185"/>
    <mergeCell ref="A188:A196"/>
    <mergeCell ref="B191:B192"/>
    <mergeCell ref="C163:C166"/>
    <mergeCell ref="D163:D166"/>
    <mergeCell ref="E163:E166"/>
    <mergeCell ref="F163:F166"/>
    <mergeCell ref="G163:G166"/>
    <mergeCell ref="A169:F169"/>
    <mergeCell ref="A156:F156"/>
    <mergeCell ref="C160:C161"/>
    <mergeCell ref="D160:D161"/>
    <mergeCell ref="E160:E161"/>
    <mergeCell ref="F160:F161"/>
    <mergeCell ref="G160:G161"/>
    <mergeCell ref="A158:A168"/>
    <mergeCell ref="B160:B161"/>
    <mergeCell ref="B163:B166"/>
    <mergeCell ref="C154:C155"/>
    <mergeCell ref="D154:D155"/>
    <mergeCell ref="E154:E155"/>
    <mergeCell ref="F154:F155"/>
    <mergeCell ref="G154:G155"/>
    <mergeCell ref="G140:G141"/>
    <mergeCell ref="A145:F145"/>
    <mergeCell ref="C148:C149"/>
    <mergeCell ref="D148:D149"/>
    <mergeCell ref="E148:E149"/>
    <mergeCell ref="F148:F149"/>
    <mergeCell ref="G148:G149"/>
    <mergeCell ref="A147:A155"/>
    <mergeCell ref="A123:F123"/>
    <mergeCell ref="A133:F133"/>
    <mergeCell ref="C140:C141"/>
    <mergeCell ref="D140:D141"/>
    <mergeCell ref="E140:E141"/>
    <mergeCell ref="F140:F141"/>
    <mergeCell ref="C108:C109"/>
    <mergeCell ref="D108:D109"/>
    <mergeCell ref="E108:E109"/>
    <mergeCell ref="F108:F109"/>
    <mergeCell ref="A117:A122"/>
    <mergeCell ref="A125:A132"/>
    <mergeCell ref="A135:A144"/>
    <mergeCell ref="G108:G109"/>
    <mergeCell ref="A116:F116"/>
    <mergeCell ref="A106:F106"/>
    <mergeCell ref="A75:F75"/>
    <mergeCell ref="A81:F81"/>
    <mergeCell ref="A87:F87"/>
    <mergeCell ref="A92:F92"/>
    <mergeCell ref="A97:F97"/>
    <mergeCell ref="A68:F68"/>
    <mergeCell ref="C71:C72"/>
    <mergeCell ref="D71:D72"/>
    <mergeCell ref="E71:E72"/>
    <mergeCell ref="F71:F72"/>
    <mergeCell ref="G71:G72"/>
    <mergeCell ref="A77:A80"/>
    <mergeCell ref="A83:A86"/>
    <mergeCell ref="A89:A91"/>
    <mergeCell ref="A94:A96"/>
    <mergeCell ref="A99:A105"/>
    <mergeCell ref="A108:A115"/>
    <mergeCell ref="G57:G58"/>
    <mergeCell ref="A61:F61"/>
    <mergeCell ref="G41:G42"/>
    <mergeCell ref="A48:F48"/>
    <mergeCell ref="C54:C55"/>
    <mergeCell ref="D54:D55"/>
    <mergeCell ref="E54:E55"/>
    <mergeCell ref="F54:F55"/>
    <mergeCell ref="G54:G55"/>
    <mergeCell ref="G23:G24"/>
    <mergeCell ref="A7:F7"/>
    <mergeCell ref="A10:F10"/>
    <mergeCell ref="C13:C14"/>
    <mergeCell ref="D13:D14"/>
    <mergeCell ref="E13:E14"/>
    <mergeCell ref="F13:F14"/>
    <mergeCell ref="G13:G14"/>
    <mergeCell ref="A28:F28"/>
    <mergeCell ref="A20:F20"/>
    <mergeCell ref="C23:C24"/>
    <mergeCell ref="D23:D24"/>
    <mergeCell ref="E23:E24"/>
    <mergeCell ref="F23:F24"/>
    <mergeCell ref="A2:A6"/>
    <mergeCell ref="A8:A9"/>
    <mergeCell ref="A12:A19"/>
    <mergeCell ref="A22:A27"/>
    <mergeCell ref="A29:A36"/>
    <mergeCell ref="A39:A47"/>
    <mergeCell ref="A50:A60"/>
    <mergeCell ref="A63:A67"/>
    <mergeCell ref="A70:A74"/>
    <mergeCell ref="A37:F37"/>
    <mergeCell ref="C41:C42"/>
    <mergeCell ref="D41:D42"/>
    <mergeCell ref="E41:E42"/>
    <mergeCell ref="F41:F42"/>
    <mergeCell ref="C57:C58"/>
    <mergeCell ref="D57:D58"/>
    <mergeCell ref="E57:E58"/>
    <mergeCell ref="F57:F5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6208-8A37-4DAB-BD77-C29587131797}">
  <sheetPr>
    <tabColor theme="5" tint="0.39997558519241921"/>
  </sheetPr>
  <dimension ref="A1:H155"/>
  <sheetViews>
    <sheetView workbookViewId="0">
      <selection activeCell="F154" sqref="F154:L157"/>
    </sheetView>
  </sheetViews>
  <sheetFormatPr defaultRowHeight="15" x14ac:dyDescent="0.25"/>
  <cols>
    <col min="1" max="1" width="13.7109375" customWidth="1"/>
    <col min="2" max="2" width="13.7109375" style="36" customWidth="1"/>
    <col min="3" max="3" width="18.5703125" style="36" customWidth="1"/>
    <col min="4" max="4" width="13.7109375" style="36" customWidth="1"/>
    <col min="5" max="7" width="13.7109375" customWidth="1"/>
    <col min="8" max="8" width="49.7109375" customWidth="1"/>
  </cols>
  <sheetData>
    <row r="1" spans="1:8" ht="24.75" thickBot="1" x14ac:dyDescent="0.3">
      <c r="A1" s="109" t="s">
        <v>0</v>
      </c>
      <c r="B1" s="44" t="s">
        <v>1</v>
      </c>
      <c r="C1" s="48" t="s">
        <v>253</v>
      </c>
      <c r="D1" s="45" t="s">
        <v>3</v>
      </c>
      <c r="E1" s="45" t="s">
        <v>4</v>
      </c>
      <c r="F1" s="45" t="s">
        <v>5</v>
      </c>
      <c r="G1" s="45" t="s">
        <v>6</v>
      </c>
      <c r="H1" s="39" t="s">
        <v>56</v>
      </c>
    </row>
    <row r="2" spans="1:8" ht="29.1" customHeight="1" thickBot="1" x14ac:dyDescent="0.3">
      <c r="A2" s="169" t="s">
        <v>407</v>
      </c>
      <c r="B2" s="47">
        <v>1</v>
      </c>
      <c r="C2" s="48" t="s">
        <v>17</v>
      </c>
      <c r="D2" s="48" t="s">
        <v>254</v>
      </c>
      <c r="E2" s="49">
        <v>0.3125</v>
      </c>
      <c r="F2" s="49">
        <v>0.31944444444444448</v>
      </c>
      <c r="G2" s="49">
        <v>6.9444444444444441E-3</v>
      </c>
      <c r="H2" s="51" t="s">
        <v>16</v>
      </c>
    </row>
    <row r="3" spans="1:8" ht="29.1" customHeight="1" thickBot="1" x14ac:dyDescent="0.3">
      <c r="A3" s="171"/>
      <c r="B3" s="47">
        <v>2</v>
      </c>
      <c r="C3" s="48" t="s">
        <v>15</v>
      </c>
      <c r="D3" s="48" t="s">
        <v>255</v>
      </c>
      <c r="E3" s="49">
        <v>0.33333333333333331</v>
      </c>
      <c r="F3" s="49">
        <v>0.34375</v>
      </c>
      <c r="G3" s="49">
        <v>1.0416666666666666E-2</v>
      </c>
      <c r="H3" s="51" t="s">
        <v>18</v>
      </c>
    </row>
    <row r="4" spans="1:8" ht="25.5" customHeight="1" thickBot="1" x14ac:dyDescent="0.3">
      <c r="A4" s="192" t="s">
        <v>351</v>
      </c>
      <c r="B4" s="193"/>
      <c r="C4" s="193"/>
      <c r="D4" s="193"/>
      <c r="E4" s="193"/>
      <c r="F4" s="194"/>
      <c r="G4" s="27">
        <f>SUM(G2:G3)</f>
        <v>1.7361111111111112E-2</v>
      </c>
      <c r="H4" s="51"/>
    </row>
    <row r="5" spans="1:8" ht="15.95" customHeight="1" thickBot="1" x14ac:dyDescent="0.3">
      <c r="A5" s="169" t="s">
        <v>309</v>
      </c>
      <c r="B5" s="47">
        <v>1</v>
      </c>
      <c r="C5" s="48" t="s">
        <v>19</v>
      </c>
      <c r="D5" s="48" t="s">
        <v>15</v>
      </c>
      <c r="E5" s="49">
        <v>0.8125</v>
      </c>
      <c r="F5" s="49">
        <v>0.81944444444444453</v>
      </c>
      <c r="G5" s="49">
        <v>6.9444444444444441E-3</v>
      </c>
      <c r="H5" s="51" t="s">
        <v>16</v>
      </c>
    </row>
    <row r="6" spans="1:8" ht="15.75" thickBot="1" x14ac:dyDescent="0.3">
      <c r="A6" s="171"/>
      <c r="B6" s="47">
        <v>2</v>
      </c>
      <c r="C6" s="48" t="s">
        <v>15</v>
      </c>
      <c r="D6" s="48" t="s">
        <v>17</v>
      </c>
      <c r="E6" s="49">
        <v>0.83333333333333337</v>
      </c>
      <c r="F6" s="49">
        <v>0.84375</v>
      </c>
      <c r="G6" s="49">
        <v>1.0416666666666666E-2</v>
      </c>
      <c r="H6" s="51" t="s">
        <v>18</v>
      </c>
    </row>
    <row r="7" spans="1:8" ht="24" customHeight="1" thickBot="1" x14ac:dyDescent="0.3">
      <c r="A7" s="192" t="s">
        <v>352</v>
      </c>
      <c r="B7" s="193"/>
      <c r="C7" s="193"/>
      <c r="D7" s="193"/>
      <c r="E7" s="193"/>
      <c r="F7" s="194"/>
      <c r="G7" s="30">
        <f>SUM(G5:G6)</f>
        <v>1.7361111111111112E-2</v>
      </c>
      <c r="H7" s="59"/>
    </row>
    <row r="8" spans="1:8" s="12" customFormat="1" ht="24" customHeight="1" thickBot="1" x14ac:dyDescent="0.3">
      <c r="A8" s="117"/>
      <c r="B8" s="117"/>
      <c r="C8" s="117"/>
      <c r="D8" s="117"/>
      <c r="E8" s="117"/>
      <c r="F8" s="117"/>
      <c r="G8" s="81"/>
      <c r="H8" s="121"/>
    </row>
    <row r="9" spans="1:8" ht="36.75" thickBot="1" x14ac:dyDescent="0.3">
      <c r="A9" s="169" t="s">
        <v>381</v>
      </c>
      <c r="B9" s="47">
        <v>1</v>
      </c>
      <c r="C9" s="48" t="s">
        <v>8</v>
      </c>
      <c r="D9" s="48" t="s">
        <v>9</v>
      </c>
      <c r="E9" s="49">
        <v>0.27013888888888887</v>
      </c>
      <c r="F9" s="49">
        <v>0.28819444444444448</v>
      </c>
      <c r="G9" s="49">
        <v>1.7361111111111112E-2</v>
      </c>
      <c r="H9" s="51" t="s">
        <v>256</v>
      </c>
    </row>
    <row r="10" spans="1:8" ht="72.75" thickBot="1" x14ac:dyDescent="0.3">
      <c r="A10" s="170"/>
      <c r="B10" s="47">
        <v>2</v>
      </c>
      <c r="C10" s="48" t="s">
        <v>11</v>
      </c>
      <c r="D10" s="48" t="s">
        <v>12</v>
      </c>
      <c r="E10" s="49">
        <v>0.29166666666666669</v>
      </c>
      <c r="F10" s="49">
        <v>0.30555555555555552</v>
      </c>
      <c r="G10" s="49">
        <v>2.4305555555555556E-2</v>
      </c>
      <c r="H10" s="51" t="s">
        <v>257</v>
      </c>
    </row>
    <row r="11" spans="1:8" ht="24.75" thickBot="1" x14ac:dyDescent="0.3">
      <c r="A11" s="170"/>
      <c r="B11" s="47">
        <v>3</v>
      </c>
      <c r="C11" s="48" t="s">
        <v>12</v>
      </c>
      <c r="D11" s="48" t="s">
        <v>30</v>
      </c>
      <c r="E11" s="49">
        <v>0.31597222222222221</v>
      </c>
      <c r="F11" s="49">
        <v>0.3298611111111111</v>
      </c>
      <c r="G11" s="49">
        <v>1.3888888888888888E-2</v>
      </c>
      <c r="H11" s="51" t="s">
        <v>31</v>
      </c>
    </row>
    <row r="12" spans="1:8" ht="15.75" thickBot="1" x14ac:dyDescent="0.3">
      <c r="A12" s="170"/>
      <c r="B12" s="47">
        <v>4</v>
      </c>
      <c r="C12" s="48" t="s">
        <v>30</v>
      </c>
      <c r="D12" s="48" t="s">
        <v>12</v>
      </c>
      <c r="E12" s="49">
        <v>0.34027777777777773</v>
      </c>
      <c r="F12" s="49">
        <v>0.35416666666666669</v>
      </c>
      <c r="G12" s="49">
        <v>1.3888888888888888E-2</v>
      </c>
      <c r="H12" s="51" t="s">
        <v>32</v>
      </c>
    </row>
    <row r="13" spans="1:8" ht="72.75" thickBot="1" x14ac:dyDescent="0.3">
      <c r="A13" s="170"/>
      <c r="B13" s="47">
        <v>5</v>
      </c>
      <c r="C13" s="48" t="s">
        <v>36</v>
      </c>
      <c r="D13" s="48" t="s">
        <v>12</v>
      </c>
      <c r="E13" s="49">
        <v>0.38541666666666669</v>
      </c>
      <c r="F13" s="49">
        <v>0.41666666666666669</v>
      </c>
      <c r="G13" s="49">
        <f>F13-E13</f>
        <v>3.125E-2</v>
      </c>
      <c r="H13" s="51" t="s">
        <v>257</v>
      </c>
    </row>
    <row r="14" spans="1:8" ht="84.75" thickBot="1" x14ac:dyDescent="0.3">
      <c r="A14" s="170"/>
      <c r="B14" s="47">
        <v>6</v>
      </c>
      <c r="C14" s="48" t="s">
        <v>47</v>
      </c>
      <c r="D14" s="48" t="s">
        <v>9</v>
      </c>
      <c r="E14" s="49">
        <v>0.60416666666666663</v>
      </c>
      <c r="F14" s="49">
        <v>0.63541666666666663</v>
      </c>
      <c r="G14" s="49">
        <v>3.125E-2</v>
      </c>
      <c r="H14" s="51" t="s">
        <v>93</v>
      </c>
    </row>
    <row r="15" spans="1:8" ht="60" x14ac:dyDescent="0.25">
      <c r="A15" s="170"/>
      <c r="B15" s="212">
        <v>7</v>
      </c>
      <c r="C15" s="212" t="s">
        <v>9</v>
      </c>
      <c r="D15" s="144" t="s">
        <v>12</v>
      </c>
      <c r="E15" s="142">
        <v>0.63541666666666663</v>
      </c>
      <c r="F15" s="142">
        <v>0.65972222222222221</v>
      </c>
      <c r="G15" s="142">
        <v>2.4305555555555556E-2</v>
      </c>
      <c r="H15" s="51" t="s">
        <v>258</v>
      </c>
    </row>
    <row r="16" spans="1:8" ht="24.75" thickBot="1" x14ac:dyDescent="0.3">
      <c r="A16" s="170"/>
      <c r="B16" s="213"/>
      <c r="C16" s="213"/>
      <c r="D16" s="146"/>
      <c r="E16" s="143"/>
      <c r="F16" s="143"/>
      <c r="G16" s="143"/>
      <c r="H16" s="43" t="s">
        <v>259</v>
      </c>
    </row>
    <row r="17" spans="1:8" ht="60.75" thickBot="1" x14ac:dyDescent="0.3">
      <c r="A17" s="171"/>
      <c r="B17" s="122">
        <v>8</v>
      </c>
      <c r="C17" s="57" t="s">
        <v>12</v>
      </c>
      <c r="D17" s="57" t="s">
        <v>22</v>
      </c>
      <c r="E17" s="58">
        <v>0.6875</v>
      </c>
      <c r="F17" s="58">
        <v>0.70486111111111116</v>
      </c>
      <c r="G17" s="58">
        <v>1.7361111111111112E-2</v>
      </c>
      <c r="H17" s="59" t="s">
        <v>260</v>
      </c>
    </row>
    <row r="18" spans="1:8" ht="29.1" customHeight="1" thickBot="1" x14ac:dyDescent="0.3">
      <c r="A18" s="156" t="s">
        <v>319</v>
      </c>
      <c r="B18" s="157"/>
      <c r="C18" s="157"/>
      <c r="D18" s="157"/>
      <c r="E18" s="157"/>
      <c r="F18" s="158"/>
      <c r="G18" s="30">
        <f>SUM(G9:G13,G14:G17)</f>
        <v>0.1736111111111111</v>
      </c>
      <c r="H18" s="70"/>
    </row>
    <row r="19" spans="1:8" ht="29.1" customHeight="1" thickBot="1" x14ac:dyDescent="0.3">
      <c r="A19" s="83"/>
      <c r="B19" s="83"/>
      <c r="C19" s="83"/>
      <c r="D19" s="83"/>
      <c r="E19" s="83"/>
      <c r="F19" s="83"/>
      <c r="G19" s="81"/>
      <c r="H19" s="82"/>
    </row>
    <row r="20" spans="1:8" ht="48.75" thickBot="1" x14ac:dyDescent="0.3">
      <c r="A20" s="166" t="s">
        <v>382</v>
      </c>
      <c r="B20" s="44">
        <v>1</v>
      </c>
      <c r="C20" s="45" t="s">
        <v>310</v>
      </c>
      <c r="D20" s="45" t="s">
        <v>11</v>
      </c>
      <c r="E20" s="52">
        <v>0.2673611111111111</v>
      </c>
      <c r="F20" s="52">
        <v>0.2951388888888889</v>
      </c>
      <c r="G20" s="52">
        <v>2.7777777777777776E-2</v>
      </c>
      <c r="H20" s="51" t="s">
        <v>311</v>
      </c>
    </row>
    <row r="21" spans="1:8" ht="72.75" thickBot="1" x14ac:dyDescent="0.3">
      <c r="A21" s="167"/>
      <c r="B21" s="47">
        <v>2</v>
      </c>
      <c r="C21" s="48" t="s">
        <v>11</v>
      </c>
      <c r="D21" s="48" t="s">
        <v>12</v>
      </c>
      <c r="E21" s="49">
        <v>0.2986111111111111</v>
      </c>
      <c r="F21" s="49">
        <v>0.32291666666666669</v>
      </c>
      <c r="G21" s="49">
        <v>2.4305555555555556E-2</v>
      </c>
      <c r="H21" s="51" t="s">
        <v>257</v>
      </c>
    </row>
    <row r="22" spans="1:8" ht="72.75" thickBot="1" x14ac:dyDescent="0.3">
      <c r="A22" s="167"/>
      <c r="B22" s="47">
        <v>3</v>
      </c>
      <c r="C22" s="48" t="s">
        <v>12</v>
      </c>
      <c r="D22" s="48" t="s">
        <v>9</v>
      </c>
      <c r="E22" s="49">
        <v>0.66319444444444442</v>
      </c>
      <c r="F22" s="49">
        <v>0.6875</v>
      </c>
      <c r="G22" s="49">
        <v>2.4305555555555556E-2</v>
      </c>
      <c r="H22" s="51" t="s">
        <v>263</v>
      </c>
    </row>
    <row r="23" spans="1:8" ht="24" x14ac:dyDescent="0.25">
      <c r="A23" s="167"/>
      <c r="B23" s="154">
        <v>4</v>
      </c>
      <c r="C23" s="144" t="s">
        <v>9</v>
      </c>
      <c r="D23" s="144" t="s">
        <v>12</v>
      </c>
      <c r="E23" s="142">
        <v>0.6875</v>
      </c>
      <c r="F23" s="142">
        <v>0.71180555555555547</v>
      </c>
      <c r="G23" s="142">
        <v>2.4305555555555556E-2</v>
      </c>
      <c r="H23" s="45" t="s">
        <v>264</v>
      </c>
    </row>
    <row r="24" spans="1:8" ht="48.75" thickBot="1" x14ac:dyDescent="0.3">
      <c r="A24" s="167"/>
      <c r="B24" s="165"/>
      <c r="C24" s="145"/>
      <c r="D24" s="145"/>
      <c r="E24" s="147"/>
      <c r="F24" s="147"/>
      <c r="G24" s="147"/>
      <c r="H24" s="43" t="s">
        <v>265</v>
      </c>
    </row>
    <row r="25" spans="1:8" ht="32.25" customHeight="1" thickBot="1" x14ac:dyDescent="0.3">
      <c r="A25" s="156" t="s">
        <v>320</v>
      </c>
      <c r="B25" s="157"/>
      <c r="C25" s="157"/>
      <c r="D25" s="157"/>
      <c r="E25" s="157"/>
      <c r="F25" s="157"/>
      <c r="G25" s="123">
        <f>SUM(G20:G21,G22:G23)</f>
        <v>0.10069444444444443</v>
      </c>
      <c r="H25" s="70"/>
    </row>
    <row r="26" spans="1:8" s="12" customFormat="1" ht="32.25" customHeight="1" thickBot="1" x14ac:dyDescent="0.3">
      <c r="A26" s="83"/>
      <c r="B26" s="83"/>
      <c r="C26" s="83"/>
      <c r="D26" s="83"/>
      <c r="E26" s="83"/>
      <c r="F26" s="83"/>
      <c r="G26" s="81"/>
      <c r="H26" s="82"/>
    </row>
    <row r="27" spans="1:8" ht="48.75" thickBot="1" x14ac:dyDescent="0.3">
      <c r="A27" s="214" t="s">
        <v>383</v>
      </c>
      <c r="B27" s="44">
        <v>1</v>
      </c>
      <c r="C27" s="45" t="s">
        <v>22</v>
      </c>
      <c r="D27" s="45" t="s">
        <v>12</v>
      </c>
      <c r="E27" s="52">
        <v>0.2673611111111111</v>
      </c>
      <c r="F27" s="52">
        <v>0.28125</v>
      </c>
      <c r="G27" s="52">
        <v>1.3888888888888888E-2</v>
      </c>
      <c r="H27" s="51" t="s">
        <v>312</v>
      </c>
    </row>
    <row r="28" spans="1:8" ht="48.75" thickBot="1" x14ac:dyDescent="0.3">
      <c r="A28" s="215"/>
      <c r="B28" s="47">
        <v>2</v>
      </c>
      <c r="C28" s="48" t="s">
        <v>310</v>
      </c>
      <c r="D28" s="48" t="s">
        <v>126</v>
      </c>
      <c r="E28" s="49">
        <v>0.28958333333333336</v>
      </c>
      <c r="F28" s="49">
        <v>0.30555555555555552</v>
      </c>
      <c r="G28" s="49">
        <v>1.5972222222222224E-2</v>
      </c>
      <c r="H28" s="51" t="s">
        <v>311</v>
      </c>
    </row>
    <row r="29" spans="1:8" ht="48.75" thickBot="1" x14ac:dyDescent="0.3">
      <c r="A29" s="215"/>
      <c r="B29" s="47">
        <v>3</v>
      </c>
      <c r="C29" s="48" t="s">
        <v>310</v>
      </c>
      <c r="D29" s="48" t="s">
        <v>126</v>
      </c>
      <c r="E29" s="49">
        <v>0.3125</v>
      </c>
      <c r="F29" s="49">
        <v>0.3298611111111111</v>
      </c>
      <c r="G29" s="49">
        <v>1.7361111111111112E-2</v>
      </c>
      <c r="H29" s="51" t="s">
        <v>311</v>
      </c>
    </row>
    <row r="30" spans="1:8" ht="72.75" thickBot="1" x14ac:dyDescent="0.3">
      <c r="A30" s="215"/>
      <c r="B30" s="47">
        <v>4</v>
      </c>
      <c r="C30" s="48" t="s">
        <v>36</v>
      </c>
      <c r="D30" s="48" t="s">
        <v>12</v>
      </c>
      <c r="E30" s="49">
        <v>0.34375</v>
      </c>
      <c r="F30" s="49">
        <v>0.36805555555555558</v>
      </c>
      <c r="G30" s="49">
        <v>2.4305555555555556E-2</v>
      </c>
      <c r="H30" s="51" t="s">
        <v>262</v>
      </c>
    </row>
    <row r="31" spans="1:8" ht="132.75" thickBot="1" x14ac:dyDescent="0.3">
      <c r="A31" s="215"/>
      <c r="B31" s="47">
        <v>5</v>
      </c>
      <c r="C31" s="48" t="s">
        <v>12</v>
      </c>
      <c r="D31" s="48" t="s">
        <v>47</v>
      </c>
      <c r="E31" s="49">
        <v>0.38541666666666669</v>
      </c>
      <c r="F31" s="49">
        <v>0.41666666666666669</v>
      </c>
      <c r="G31" s="49">
        <v>3.125E-2</v>
      </c>
      <c r="H31" s="51" t="s">
        <v>267</v>
      </c>
    </row>
    <row r="32" spans="1:8" ht="72.75" thickBot="1" x14ac:dyDescent="0.3">
      <c r="A32" s="215"/>
      <c r="B32" s="47">
        <v>6</v>
      </c>
      <c r="C32" s="48" t="s">
        <v>12</v>
      </c>
      <c r="D32" s="57" t="s">
        <v>9</v>
      </c>
      <c r="E32" s="49">
        <v>0.60416666666666663</v>
      </c>
      <c r="F32" s="49">
        <v>0.62847222222222221</v>
      </c>
      <c r="G32" s="49">
        <f>F32-E32</f>
        <v>2.430555555555558E-2</v>
      </c>
      <c r="H32" s="59" t="s">
        <v>252</v>
      </c>
    </row>
    <row r="33" spans="1:8" ht="72.75" thickBot="1" x14ac:dyDescent="0.3">
      <c r="A33" s="215"/>
      <c r="B33" s="47">
        <v>7</v>
      </c>
      <c r="C33" s="48" t="s">
        <v>9</v>
      </c>
      <c r="D33" s="48" t="s">
        <v>12</v>
      </c>
      <c r="E33" s="49">
        <v>0.63541666666666663</v>
      </c>
      <c r="F33" s="49">
        <v>0.65277777777777779</v>
      </c>
      <c r="G33" s="49">
        <f t="shared" ref="G33:G35" si="0">F33-E33</f>
        <v>1.736111111111116E-2</v>
      </c>
      <c r="H33" s="51" t="s">
        <v>268</v>
      </c>
    </row>
    <row r="34" spans="1:8" ht="72.75" thickBot="1" x14ac:dyDescent="0.3">
      <c r="A34" s="215"/>
      <c r="B34" s="47">
        <v>8</v>
      </c>
      <c r="C34" s="48" t="s">
        <v>12</v>
      </c>
      <c r="D34" s="48" t="s">
        <v>9</v>
      </c>
      <c r="E34" s="49">
        <v>0.66666666666666663</v>
      </c>
      <c r="F34" s="49">
        <v>0.69444444444444453</v>
      </c>
      <c r="G34" s="49">
        <f t="shared" si="0"/>
        <v>2.7777777777777901E-2</v>
      </c>
      <c r="H34" s="59" t="s">
        <v>252</v>
      </c>
    </row>
    <row r="35" spans="1:8" ht="72.75" thickBot="1" x14ac:dyDescent="0.3">
      <c r="A35" s="216"/>
      <c r="B35" s="56">
        <v>9</v>
      </c>
      <c r="C35" s="57" t="s">
        <v>9</v>
      </c>
      <c r="D35" s="57" t="s">
        <v>12</v>
      </c>
      <c r="E35" s="58">
        <v>0.69444444444444453</v>
      </c>
      <c r="F35" s="58">
        <v>0.71875</v>
      </c>
      <c r="G35" s="58">
        <f t="shared" si="0"/>
        <v>2.4305555555555469E-2</v>
      </c>
      <c r="H35" s="59" t="s">
        <v>268</v>
      </c>
    </row>
    <row r="36" spans="1:8" ht="32.25" customHeight="1" thickBot="1" x14ac:dyDescent="0.3">
      <c r="A36" s="156" t="s">
        <v>321</v>
      </c>
      <c r="B36" s="157"/>
      <c r="C36" s="157"/>
      <c r="D36" s="157"/>
      <c r="E36" s="157"/>
      <c r="F36" s="158"/>
      <c r="G36" s="30">
        <f>SUM(G27:G35)</f>
        <v>0.19652777777777788</v>
      </c>
      <c r="H36" s="70"/>
    </row>
    <row r="37" spans="1:8" s="12" customFormat="1" ht="32.25" customHeight="1" thickBot="1" x14ac:dyDescent="0.3">
      <c r="A37" s="83"/>
      <c r="B37" s="83"/>
      <c r="C37" s="83"/>
      <c r="D37" s="83"/>
      <c r="E37" s="83"/>
      <c r="F37" s="83"/>
      <c r="G37" s="81"/>
      <c r="H37" s="82"/>
    </row>
    <row r="38" spans="1:8" ht="48.75" thickBot="1" x14ac:dyDescent="0.3">
      <c r="A38" s="166" t="s">
        <v>384</v>
      </c>
      <c r="B38" s="47">
        <v>1</v>
      </c>
      <c r="C38" s="48" t="s">
        <v>22</v>
      </c>
      <c r="D38" s="48" t="s">
        <v>12</v>
      </c>
      <c r="E38" s="49">
        <v>0.27430555555555552</v>
      </c>
      <c r="F38" s="49">
        <v>0.29166666666666669</v>
      </c>
      <c r="G38" s="49">
        <v>2.4305555555555556E-2</v>
      </c>
      <c r="H38" s="51" t="s">
        <v>312</v>
      </c>
    </row>
    <row r="39" spans="1:8" ht="72.75" thickBot="1" x14ac:dyDescent="0.3">
      <c r="A39" s="167"/>
      <c r="B39" s="47">
        <v>2</v>
      </c>
      <c r="C39" s="48" t="s">
        <v>12</v>
      </c>
      <c r="D39" s="48" t="s">
        <v>204</v>
      </c>
      <c r="E39" s="49">
        <v>0.29166666666666669</v>
      </c>
      <c r="F39" s="49">
        <v>0.3125</v>
      </c>
      <c r="G39" s="49">
        <v>2.0833333333333332E-2</v>
      </c>
      <c r="H39" s="51" t="s">
        <v>269</v>
      </c>
    </row>
    <row r="40" spans="1:8" ht="72.75" thickBot="1" x14ac:dyDescent="0.3">
      <c r="A40" s="167"/>
      <c r="B40" s="47">
        <v>3</v>
      </c>
      <c r="C40" s="48" t="s">
        <v>11</v>
      </c>
      <c r="D40" s="48" t="s">
        <v>12</v>
      </c>
      <c r="E40" s="49">
        <v>0.3125</v>
      </c>
      <c r="F40" s="49">
        <v>0.3611111111111111</v>
      </c>
      <c r="G40" s="49">
        <v>2.4305555555555556E-2</v>
      </c>
      <c r="H40" s="51" t="s">
        <v>268</v>
      </c>
    </row>
    <row r="41" spans="1:8" ht="72.75" thickBot="1" x14ac:dyDescent="0.3">
      <c r="A41" s="167"/>
      <c r="B41" s="47">
        <v>4</v>
      </c>
      <c r="C41" s="48" t="s">
        <v>12</v>
      </c>
      <c r="D41" s="48" t="s">
        <v>9</v>
      </c>
      <c r="E41" s="49">
        <v>0.3611111111111111</v>
      </c>
      <c r="F41" s="49">
        <v>0.38541666666666669</v>
      </c>
      <c r="G41" s="49">
        <v>2.4305555555555556E-2</v>
      </c>
      <c r="H41" s="51" t="s">
        <v>269</v>
      </c>
    </row>
    <row r="42" spans="1:8" ht="72.75" thickBot="1" x14ac:dyDescent="0.3">
      <c r="A42" s="167"/>
      <c r="B42" s="47">
        <v>5</v>
      </c>
      <c r="C42" s="48" t="s">
        <v>9</v>
      </c>
      <c r="D42" s="48" t="s">
        <v>12</v>
      </c>
      <c r="E42" s="49">
        <v>0.41666666666666669</v>
      </c>
      <c r="F42" s="49">
        <v>0.44097222222222227</v>
      </c>
      <c r="G42" s="49">
        <v>2.4305555555555556E-2</v>
      </c>
      <c r="H42" s="51" t="s">
        <v>268</v>
      </c>
    </row>
    <row r="43" spans="1:8" ht="72.75" thickBot="1" x14ac:dyDescent="0.3">
      <c r="A43" s="167"/>
      <c r="B43" s="47">
        <v>6</v>
      </c>
      <c r="C43" s="48" t="s">
        <v>12</v>
      </c>
      <c r="D43" s="48" t="s">
        <v>9</v>
      </c>
      <c r="E43" s="49">
        <v>0.61458333333333337</v>
      </c>
      <c r="F43" s="49">
        <v>0.63888888888888895</v>
      </c>
      <c r="G43" s="49">
        <v>2.4305555555555556E-2</v>
      </c>
      <c r="H43" s="51" t="s">
        <v>270</v>
      </c>
    </row>
    <row r="44" spans="1:8" ht="60" x14ac:dyDescent="0.25">
      <c r="A44" s="167"/>
      <c r="B44" s="154">
        <v>7</v>
      </c>
      <c r="C44" s="144" t="s">
        <v>9</v>
      </c>
      <c r="D44" s="144" t="s">
        <v>12</v>
      </c>
      <c r="E44" s="142">
        <v>0.63888888888888895</v>
      </c>
      <c r="F44" s="142">
        <v>0.66319444444444442</v>
      </c>
      <c r="G44" s="142">
        <v>2.4305555555555556E-2</v>
      </c>
      <c r="H44" s="51" t="s">
        <v>271</v>
      </c>
    </row>
    <row r="45" spans="1:8" ht="24.75" thickBot="1" x14ac:dyDescent="0.3">
      <c r="A45" s="167"/>
      <c r="B45" s="155"/>
      <c r="C45" s="146"/>
      <c r="D45" s="146"/>
      <c r="E45" s="143"/>
      <c r="F45" s="143"/>
      <c r="G45" s="143"/>
      <c r="H45" s="43" t="s">
        <v>259</v>
      </c>
    </row>
    <row r="46" spans="1:8" ht="72.75" thickBot="1" x14ac:dyDescent="0.3">
      <c r="A46" s="167"/>
      <c r="B46" s="47">
        <v>8</v>
      </c>
      <c r="C46" s="48" t="s">
        <v>12</v>
      </c>
      <c r="D46" s="48" t="s">
        <v>9</v>
      </c>
      <c r="E46" s="49">
        <v>0.69444444444444453</v>
      </c>
      <c r="F46" s="49">
        <v>0.71875</v>
      </c>
      <c r="G46" s="49">
        <v>2.4305555555555556E-2</v>
      </c>
      <c r="H46" s="51" t="s">
        <v>272</v>
      </c>
    </row>
    <row r="47" spans="1:8" ht="72.75" thickBot="1" x14ac:dyDescent="0.3">
      <c r="A47" s="168"/>
      <c r="B47" s="56">
        <v>9</v>
      </c>
      <c r="C47" s="57" t="s">
        <v>9</v>
      </c>
      <c r="D47" s="57" t="s">
        <v>12</v>
      </c>
      <c r="E47" s="58">
        <v>0.72569444444444453</v>
      </c>
      <c r="F47" s="58">
        <v>0.75</v>
      </c>
      <c r="G47" s="58">
        <v>2.4305555555555556E-2</v>
      </c>
      <c r="H47" s="59" t="s">
        <v>273</v>
      </c>
    </row>
    <row r="48" spans="1:8" ht="32.25" customHeight="1" thickBot="1" x14ac:dyDescent="0.3">
      <c r="A48" s="156" t="s">
        <v>322</v>
      </c>
      <c r="B48" s="157"/>
      <c r="C48" s="157"/>
      <c r="D48" s="157"/>
      <c r="E48" s="157"/>
      <c r="F48" s="158"/>
      <c r="G48" s="30">
        <f>SUM(G38:G42,G43:G47)</f>
        <v>0.21527777777777776</v>
      </c>
      <c r="H48" s="70"/>
    </row>
    <row r="49" spans="1:8" s="12" customFormat="1" ht="32.25" customHeight="1" thickBot="1" x14ac:dyDescent="0.3">
      <c r="A49" s="83"/>
      <c r="B49" s="83"/>
      <c r="C49" s="83"/>
      <c r="D49" s="83"/>
      <c r="E49" s="83"/>
      <c r="F49" s="83"/>
      <c r="G49" s="81"/>
      <c r="H49" s="82"/>
    </row>
    <row r="50" spans="1:8" ht="48.75" thickBot="1" x14ac:dyDescent="0.3">
      <c r="A50" s="214" t="s">
        <v>385</v>
      </c>
      <c r="B50" s="47">
        <v>1</v>
      </c>
      <c r="C50" s="48" t="s">
        <v>22</v>
      </c>
      <c r="D50" s="48" t="s">
        <v>12</v>
      </c>
      <c r="E50" s="49">
        <v>0.28125</v>
      </c>
      <c r="F50" s="49">
        <v>0.2986111111111111</v>
      </c>
      <c r="G50" s="49">
        <v>1.7361111111111112E-2</v>
      </c>
      <c r="H50" s="51" t="s">
        <v>213</v>
      </c>
    </row>
    <row r="51" spans="1:8" ht="72.75" thickBot="1" x14ac:dyDescent="0.3">
      <c r="A51" s="215"/>
      <c r="B51" s="47">
        <v>2</v>
      </c>
      <c r="C51" s="48" t="s">
        <v>12</v>
      </c>
      <c r="D51" s="48" t="s">
        <v>9</v>
      </c>
      <c r="E51" s="49">
        <v>0.2986111111111111</v>
      </c>
      <c r="F51" s="49">
        <v>0.32291666666666669</v>
      </c>
      <c r="G51" s="49">
        <v>2.4305555555555556E-2</v>
      </c>
      <c r="H51" s="51" t="s">
        <v>227</v>
      </c>
    </row>
    <row r="52" spans="1:8" ht="72.75" thickBot="1" x14ac:dyDescent="0.3">
      <c r="A52" s="216"/>
      <c r="B52" s="56">
        <v>3</v>
      </c>
      <c r="C52" s="57" t="s">
        <v>206</v>
      </c>
      <c r="D52" s="57" t="s">
        <v>12</v>
      </c>
      <c r="E52" s="58">
        <v>0.3576388888888889</v>
      </c>
      <c r="F52" s="58">
        <v>0.375</v>
      </c>
      <c r="G52" s="58">
        <v>1.7361111111111112E-2</v>
      </c>
      <c r="H52" s="59" t="s">
        <v>313</v>
      </c>
    </row>
    <row r="53" spans="1:8" ht="32.25" customHeight="1" thickBot="1" x14ac:dyDescent="0.3">
      <c r="A53" s="156" t="s">
        <v>323</v>
      </c>
      <c r="B53" s="157"/>
      <c r="C53" s="157"/>
      <c r="D53" s="157"/>
      <c r="E53" s="157"/>
      <c r="F53" s="158"/>
      <c r="G53" s="30">
        <f>SUM(G50:G52)</f>
        <v>5.9027777777777783E-2</v>
      </c>
      <c r="H53" s="70"/>
    </row>
    <row r="54" spans="1:8" s="12" customFormat="1" ht="32.25" customHeight="1" thickBot="1" x14ac:dyDescent="0.3">
      <c r="A54" s="83"/>
      <c r="B54" s="83"/>
      <c r="C54" s="83"/>
      <c r="D54" s="83"/>
      <c r="E54" s="83"/>
      <c r="F54" s="83"/>
      <c r="G54" s="81"/>
      <c r="H54" s="82"/>
    </row>
    <row r="55" spans="1:8" ht="84.75" thickBot="1" x14ac:dyDescent="0.3">
      <c r="A55" s="166" t="s">
        <v>386</v>
      </c>
      <c r="B55" s="47">
        <v>1</v>
      </c>
      <c r="C55" s="48" t="s">
        <v>47</v>
      </c>
      <c r="D55" s="48" t="s">
        <v>9</v>
      </c>
      <c r="E55" s="49">
        <v>0.2673611111111111</v>
      </c>
      <c r="F55" s="49">
        <v>0.30208333333333331</v>
      </c>
      <c r="G55" s="49">
        <f>F55-E55</f>
        <v>3.472222222222221E-2</v>
      </c>
      <c r="H55" s="51" t="s">
        <v>234</v>
      </c>
    </row>
    <row r="56" spans="1:8" ht="72.75" thickBot="1" x14ac:dyDescent="0.3">
      <c r="A56" s="168"/>
      <c r="B56" s="56">
        <v>2</v>
      </c>
      <c r="C56" s="57" t="s">
        <v>206</v>
      </c>
      <c r="D56" s="57" t="s">
        <v>12</v>
      </c>
      <c r="E56" s="58">
        <v>0.34722222222222227</v>
      </c>
      <c r="F56" s="58">
        <v>0.37152777777777773</v>
      </c>
      <c r="G56" s="58">
        <f>F56-E56</f>
        <v>2.4305555555555469E-2</v>
      </c>
      <c r="H56" s="59" t="s">
        <v>313</v>
      </c>
    </row>
    <row r="57" spans="1:8" ht="32.25" customHeight="1" thickBot="1" x14ac:dyDescent="0.3">
      <c r="A57" s="156" t="s">
        <v>324</v>
      </c>
      <c r="B57" s="157"/>
      <c r="C57" s="157"/>
      <c r="D57" s="157"/>
      <c r="E57" s="157"/>
      <c r="F57" s="158"/>
      <c r="G57" s="30">
        <f>SUM(G55:G56)</f>
        <v>5.9027777777777679E-2</v>
      </c>
      <c r="H57" s="70"/>
    </row>
    <row r="58" spans="1:8" ht="32.25" customHeight="1" thickBot="1" x14ac:dyDescent="0.3">
      <c r="A58" s="83"/>
      <c r="B58" s="83"/>
      <c r="C58" s="83"/>
      <c r="D58" s="83"/>
      <c r="E58" s="83"/>
      <c r="F58" s="83"/>
      <c r="G58" s="81"/>
      <c r="H58" s="82"/>
    </row>
    <row r="59" spans="1:8" ht="84.75" thickBot="1" x14ac:dyDescent="0.3">
      <c r="A59" s="169" t="s">
        <v>387</v>
      </c>
      <c r="B59" s="47">
        <v>1</v>
      </c>
      <c r="C59" s="48" t="s">
        <v>47</v>
      </c>
      <c r="D59" s="48" t="s">
        <v>40</v>
      </c>
      <c r="E59" s="49">
        <v>0.28125</v>
      </c>
      <c r="F59" s="49">
        <v>0.31597222222222221</v>
      </c>
      <c r="G59" s="49">
        <f>F59-E59</f>
        <v>3.472222222222221E-2</v>
      </c>
      <c r="H59" s="51" t="s">
        <v>236</v>
      </c>
    </row>
    <row r="60" spans="1:8" ht="72.75" thickBot="1" x14ac:dyDescent="0.3">
      <c r="A60" s="170"/>
      <c r="B60" s="47">
        <v>2</v>
      </c>
      <c r="C60" s="48" t="s">
        <v>12</v>
      </c>
      <c r="D60" s="48" t="s">
        <v>9</v>
      </c>
      <c r="E60" s="49">
        <v>0.34375</v>
      </c>
      <c r="F60" s="49">
        <v>0.3576388888888889</v>
      </c>
      <c r="G60" s="49">
        <f t="shared" ref="G60:G61" si="1">F60-E60</f>
        <v>1.3888888888888895E-2</v>
      </c>
      <c r="H60" s="51" t="s">
        <v>299</v>
      </c>
    </row>
    <row r="61" spans="1:8" ht="72.75" thickBot="1" x14ac:dyDescent="0.3">
      <c r="A61" s="170"/>
      <c r="B61" s="47">
        <v>3</v>
      </c>
      <c r="C61" s="48" t="s">
        <v>9</v>
      </c>
      <c r="D61" s="48" t="s">
        <v>12</v>
      </c>
      <c r="E61" s="49">
        <v>0.38541666666666669</v>
      </c>
      <c r="F61" s="100">
        <v>0.40625</v>
      </c>
      <c r="G61" s="49">
        <f t="shared" si="1"/>
        <v>2.0833333333333315E-2</v>
      </c>
      <c r="H61" s="51" t="s">
        <v>238</v>
      </c>
    </row>
    <row r="62" spans="1:8" ht="32.25" customHeight="1" thickBot="1" x14ac:dyDescent="0.3">
      <c r="A62" s="156" t="s">
        <v>325</v>
      </c>
      <c r="B62" s="157"/>
      <c r="C62" s="157"/>
      <c r="D62" s="157"/>
      <c r="E62" s="157"/>
      <c r="F62" s="157"/>
      <c r="G62" s="123">
        <f>SUM(G59:G61)</f>
        <v>6.944444444444442E-2</v>
      </c>
      <c r="H62" s="70"/>
    </row>
    <row r="63" spans="1:8" s="12" customFormat="1" ht="32.25" customHeight="1" thickBot="1" x14ac:dyDescent="0.3">
      <c r="A63" s="83"/>
      <c r="B63" s="83"/>
      <c r="C63" s="83"/>
      <c r="D63" s="83"/>
      <c r="E63" s="83"/>
      <c r="F63" s="83"/>
      <c r="G63" s="81"/>
      <c r="H63" s="82"/>
    </row>
    <row r="64" spans="1:8" ht="84.75" thickBot="1" x14ac:dyDescent="0.3">
      <c r="A64" s="169" t="s">
        <v>388</v>
      </c>
      <c r="B64" s="73">
        <v>1</v>
      </c>
      <c r="C64" s="57" t="s">
        <v>47</v>
      </c>
      <c r="D64" s="73" t="s">
        <v>40</v>
      </c>
      <c r="E64" s="85">
        <v>0.27083333333333331</v>
      </c>
      <c r="F64" s="58">
        <v>0.30555555555555552</v>
      </c>
      <c r="G64" s="58">
        <v>3.4722222222222224E-2</v>
      </c>
      <c r="H64" s="75" t="s">
        <v>239</v>
      </c>
    </row>
    <row r="65" spans="1:8" ht="15.75" thickBot="1" x14ac:dyDescent="0.3">
      <c r="A65" s="170"/>
      <c r="B65" s="73">
        <v>2</v>
      </c>
      <c r="C65" s="57" t="s">
        <v>9</v>
      </c>
      <c r="D65" s="73" t="s">
        <v>103</v>
      </c>
      <c r="E65" s="85">
        <v>0.3125</v>
      </c>
      <c r="F65" s="58">
        <v>0.31597222222222221</v>
      </c>
      <c r="G65" s="58">
        <v>3.472222222222222E-3</v>
      </c>
      <c r="H65" s="75" t="s">
        <v>104</v>
      </c>
    </row>
    <row r="66" spans="1:8" ht="15.75" thickBot="1" x14ac:dyDescent="0.3">
      <c r="A66" s="170"/>
      <c r="B66" s="73">
        <v>3</v>
      </c>
      <c r="C66" s="57" t="s">
        <v>103</v>
      </c>
      <c r="D66" s="73" t="s">
        <v>9</v>
      </c>
      <c r="E66" s="85">
        <v>0.34375</v>
      </c>
      <c r="F66" s="58">
        <v>0.34722222222222227</v>
      </c>
      <c r="G66" s="58">
        <v>3.472222222222222E-3</v>
      </c>
      <c r="H66" s="75" t="s">
        <v>105</v>
      </c>
    </row>
    <row r="67" spans="1:8" ht="72.75" thickBot="1" x14ac:dyDescent="0.3">
      <c r="A67" s="171"/>
      <c r="B67" s="73">
        <v>4</v>
      </c>
      <c r="C67" s="57" t="s">
        <v>9</v>
      </c>
      <c r="D67" s="73" t="s">
        <v>12</v>
      </c>
      <c r="E67" s="85">
        <v>0.34722222222222227</v>
      </c>
      <c r="F67" s="58">
        <v>0.37152777777777773</v>
      </c>
      <c r="G67" s="58">
        <v>2.4305555555555556E-2</v>
      </c>
      <c r="H67" s="75" t="s">
        <v>240</v>
      </c>
    </row>
    <row r="68" spans="1:8" ht="32.25" customHeight="1" thickBot="1" x14ac:dyDescent="0.3">
      <c r="A68" s="156" t="s">
        <v>353</v>
      </c>
      <c r="B68" s="157"/>
      <c r="C68" s="157"/>
      <c r="D68" s="157"/>
      <c r="E68" s="157"/>
      <c r="F68" s="158"/>
      <c r="G68" s="30">
        <f>SUM(G64:G67)</f>
        <v>6.5972222222222224E-2</v>
      </c>
      <c r="H68" s="70"/>
    </row>
    <row r="69" spans="1:8" ht="28.5" customHeight="1" thickBot="1" x14ac:dyDescent="0.3">
      <c r="A69" s="19"/>
      <c r="E69" s="19"/>
      <c r="F69" s="19"/>
      <c r="G69" s="19"/>
      <c r="H69" s="19"/>
    </row>
    <row r="70" spans="1:8" ht="36.75" thickBot="1" x14ac:dyDescent="0.3">
      <c r="A70" s="180" t="s">
        <v>333</v>
      </c>
      <c r="B70" s="9">
        <v>1</v>
      </c>
      <c r="C70" s="25" t="s">
        <v>116</v>
      </c>
      <c r="D70" s="25" t="s">
        <v>92</v>
      </c>
      <c r="E70" s="2">
        <v>0.27083333333333331</v>
      </c>
      <c r="F70" s="2">
        <v>0.28819444444444448</v>
      </c>
      <c r="G70" s="2">
        <v>1.7361111111111112E-2</v>
      </c>
      <c r="H70" s="3" t="s">
        <v>274</v>
      </c>
    </row>
    <row r="71" spans="1:8" ht="15.75" thickBot="1" x14ac:dyDescent="0.3">
      <c r="A71" s="181"/>
      <c r="B71" s="9">
        <v>2</v>
      </c>
      <c r="C71" s="25" t="s">
        <v>92</v>
      </c>
      <c r="D71" s="25" t="s">
        <v>121</v>
      </c>
      <c r="E71" s="2">
        <v>0.3125</v>
      </c>
      <c r="F71" s="2">
        <v>0.3263888888888889</v>
      </c>
      <c r="G71" s="2">
        <v>1.3888888888888888E-2</v>
      </c>
      <c r="H71" s="3" t="s">
        <v>122</v>
      </c>
    </row>
    <row r="72" spans="1:8" ht="60.75" thickBot="1" x14ac:dyDescent="0.3">
      <c r="A72" s="181"/>
      <c r="B72" s="9">
        <v>3</v>
      </c>
      <c r="C72" s="25" t="s">
        <v>121</v>
      </c>
      <c r="D72" s="25" t="s">
        <v>12</v>
      </c>
      <c r="E72" s="2">
        <v>0.34375</v>
      </c>
      <c r="F72" s="2">
        <v>0.38541666666666669</v>
      </c>
      <c r="G72" s="2">
        <v>4.1666666666666664E-2</v>
      </c>
      <c r="H72" s="3" t="s">
        <v>314</v>
      </c>
    </row>
    <row r="73" spans="1:8" ht="96.75" thickBot="1" x14ac:dyDescent="0.3">
      <c r="A73" s="181"/>
      <c r="B73" s="9">
        <v>4</v>
      </c>
      <c r="C73" s="20" t="s">
        <v>9</v>
      </c>
      <c r="D73" s="20" t="s">
        <v>47</v>
      </c>
      <c r="E73" s="28">
        <v>0.6875</v>
      </c>
      <c r="F73" s="28">
        <v>0.71875</v>
      </c>
      <c r="G73" s="28">
        <v>3.125E-2</v>
      </c>
      <c r="H73" s="13" t="s">
        <v>124</v>
      </c>
    </row>
    <row r="74" spans="1:8" ht="96.75" thickBot="1" x14ac:dyDescent="0.3">
      <c r="A74" s="181"/>
      <c r="B74" s="9">
        <v>5</v>
      </c>
      <c r="C74" s="25" t="s">
        <v>47</v>
      </c>
      <c r="D74" s="25" t="s">
        <v>12</v>
      </c>
      <c r="E74" s="2">
        <v>0.75</v>
      </c>
      <c r="F74" s="2">
        <v>0.78472222222222221</v>
      </c>
      <c r="G74" s="2">
        <v>3.4722222222222224E-2</v>
      </c>
      <c r="H74" s="3" t="s">
        <v>63</v>
      </c>
    </row>
    <row r="75" spans="1:8" ht="108.75" thickBot="1" x14ac:dyDescent="0.3">
      <c r="A75" s="182"/>
      <c r="B75" s="9">
        <v>6</v>
      </c>
      <c r="C75" s="25" t="s">
        <v>92</v>
      </c>
      <c r="D75" s="25" t="s">
        <v>114</v>
      </c>
      <c r="E75" s="2">
        <v>0.85416666666666663</v>
      </c>
      <c r="F75" s="2">
        <v>0.89583333333333337</v>
      </c>
      <c r="G75" s="2">
        <v>4.1666666666666664E-2</v>
      </c>
      <c r="H75" s="3" t="s">
        <v>115</v>
      </c>
    </row>
    <row r="76" spans="1:8" ht="30.95" customHeight="1" thickBot="1" x14ac:dyDescent="0.3">
      <c r="A76" s="186" t="s">
        <v>334</v>
      </c>
      <c r="B76" s="187"/>
      <c r="C76" s="187"/>
      <c r="D76" s="187"/>
      <c r="E76" s="187"/>
      <c r="F76" s="188"/>
      <c r="G76" s="30">
        <f>SUM(G70:G72,G73:G75)</f>
        <v>0.18055555555555555</v>
      </c>
      <c r="H76" s="94"/>
    </row>
    <row r="77" spans="1:8" s="12" customFormat="1" ht="30.95" customHeight="1" thickBot="1" x14ac:dyDescent="0.3">
      <c r="A77" s="14"/>
      <c r="B77" s="14"/>
      <c r="C77" s="14"/>
      <c r="D77" s="14"/>
      <c r="E77" s="14"/>
      <c r="F77" s="14"/>
      <c r="G77" s="81"/>
      <c r="H77" s="96"/>
    </row>
    <row r="78" spans="1:8" ht="24" x14ac:dyDescent="0.25">
      <c r="A78" s="180" t="s">
        <v>332</v>
      </c>
      <c r="B78" s="22">
        <v>1</v>
      </c>
      <c r="C78" s="140" t="s">
        <v>125</v>
      </c>
      <c r="D78" s="140" t="s">
        <v>126</v>
      </c>
      <c r="E78" s="217">
        <v>0.26041666666666669</v>
      </c>
      <c r="F78" s="217">
        <v>0.27777777777777779</v>
      </c>
      <c r="G78" s="217">
        <v>1.7361111111111112E-2</v>
      </c>
      <c r="H78" s="3" t="s">
        <v>127</v>
      </c>
    </row>
    <row r="79" spans="1:8" ht="24.75" thickBot="1" x14ac:dyDescent="0.3">
      <c r="A79" s="181"/>
      <c r="B79" s="23"/>
      <c r="C79" s="141"/>
      <c r="D79" s="141"/>
      <c r="E79" s="191"/>
      <c r="F79" s="191"/>
      <c r="G79" s="191"/>
      <c r="H79" s="4" t="s">
        <v>128</v>
      </c>
    </row>
    <row r="80" spans="1:8" ht="24" x14ac:dyDescent="0.25">
      <c r="A80" s="181"/>
      <c r="B80" s="22">
        <v>2</v>
      </c>
      <c r="C80" s="140" t="s">
        <v>116</v>
      </c>
      <c r="D80" s="20" t="s">
        <v>92</v>
      </c>
      <c r="E80" s="217">
        <v>0.29166666666666669</v>
      </c>
      <c r="F80" s="217">
        <v>0.3125</v>
      </c>
      <c r="G80" s="217">
        <v>2.0833333333333332E-2</v>
      </c>
      <c r="H80" s="3" t="s">
        <v>127</v>
      </c>
    </row>
    <row r="81" spans="1:8" ht="24.75" thickBot="1" x14ac:dyDescent="0.3">
      <c r="A81" s="181"/>
      <c r="B81" s="23"/>
      <c r="C81" s="141"/>
      <c r="D81" s="21"/>
      <c r="E81" s="191"/>
      <c r="F81" s="191"/>
      <c r="G81" s="191"/>
      <c r="H81" s="4" t="s">
        <v>128</v>
      </c>
    </row>
    <row r="82" spans="1:8" ht="24.75" thickBot="1" x14ac:dyDescent="0.3">
      <c r="A82" s="181"/>
      <c r="B82" s="9">
        <v>2</v>
      </c>
      <c r="C82" s="25" t="s">
        <v>92</v>
      </c>
      <c r="D82" s="20" t="s">
        <v>30</v>
      </c>
      <c r="E82" s="2">
        <v>0.31597222222222221</v>
      </c>
      <c r="F82" s="2">
        <v>0.32291666666666669</v>
      </c>
      <c r="G82" s="2">
        <v>6.9444444444444441E-3</v>
      </c>
      <c r="H82" s="3" t="s">
        <v>129</v>
      </c>
    </row>
    <row r="83" spans="1:8" ht="15.75" thickBot="1" x14ac:dyDescent="0.3">
      <c r="A83" s="181"/>
      <c r="B83" s="9">
        <v>3</v>
      </c>
      <c r="C83" s="25" t="s">
        <v>30</v>
      </c>
      <c r="D83" s="20" t="s">
        <v>92</v>
      </c>
      <c r="E83" s="2">
        <v>0.34027777777777773</v>
      </c>
      <c r="F83" s="2">
        <v>0.34722222222222227</v>
      </c>
      <c r="G83" s="2">
        <v>6.9444444444444441E-3</v>
      </c>
      <c r="H83" s="3" t="s">
        <v>130</v>
      </c>
    </row>
    <row r="84" spans="1:8" ht="108.75" thickBot="1" x14ac:dyDescent="0.3">
      <c r="A84" s="181"/>
      <c r="B84" s="9">
        <v>4</v>
      </c>
      <c r="C84" s="25" t="s">
        <v>92</v>
      </c>
      <c r="D84" s="20" t="s">
        <v>47</v>
      </c>
      <c r="E84" s="2">
        <v>0.35416666666666669</v>
      </c>
      <c r="F84" s="124">
        <v>0.40972222222222227</v>
      </c>
      <c r="G84" s="124">
        <v>5.5555555555555552E-2</v>
      </c>
      <c r="H84" s="3" t="s">
        <v>115</v>
      </c>
    </row>
    <row r="85" spans="1:8" ht="72.75" thickBot="1" x14ac:dyDescent="0.3">
      <c r="A85" s="181"/>
      <c r="B85" s="9">
        <v>5</v>
      </c>
      <c r="C85" s="25" t="s">
        <v>12</v>
      </c>
      <c r="D85" s="20" t="s">
        <v>9</v>
      </c>
      <c r="E85" s="2">
        <v>0.64930555555555558</v>
      </c>
      <c r="F85" s="2">
        <v>0.67361111111111116</v>
      </c>
      <c r="G85" s="2">
        <f>F85-E85</f>
        <v>2.430555555555558E-2</v>
      </c>
      <c r="H85" s="3" t="s">
        <v>131</v>
      </c>
    </row>
    <row r="86" spans="1:8" ht="72.75" thickBot="1" x14ac:dyDescent="0.3">
      <c r="A86" s="181"/>
      <c r="B86" s="9">
        <v>6</v>
      </c>
      <c r="C86" s="25" t="s">
        <v>9</v>
      </c>
      <c r="D86" s="20" t="s">
        <v>12</v>
      </c>
      <c r="E86" s="2">
        <v>0.67361111111111116</v>
      </c>
      <c r="F86" s="2">
        <v>0.69791666666666663</v>
      </c>
      <c r="G86" s="2">
        <f t="shared" ref="G86:G87" si="2">F86-E86</f>
        <v>2.4305555555555469E-2</v>
      </c>
      <c r="H86" s="3" t="s">
        <v>273</v>
      </c>
    </row>
    <row r="87" spans="1:8" ht="72.75" thickBot="1" x14ac:dyDescent="0.3">
      <c r="A87" s="182"/>
      <c r="B87" s="93">
        <v>7</v>
      </c>
      <c r="C87" s="5" t="s">
        <v>12</v>
      </c>
      <c r="D87" s="91" t="s">
        <v>9</v>
      </c>
      <c r="E87" s="6">
        <v>0.70833333333333337</v>
      </c>
      <c r="F87" s="6">
        <v>0.72569444444444453</v>
      </c>
      <c r="G87" s="6">
        <f t="shared" si="2"/>
        <v>1.736111111111116E-2</v>
      </c>
      <c r="H87" s="7" t="s">
        <v>131</v>
      </c>
    </row>
    <row r="88" spans="1:8" ht="30" customHeight="1" thickBot="1" x14ac:dyDescent="0.3">
      <c r="A88" s="218" t="s">
        <v>335</v>
      </c>
      <c r="B88" s="219"/>
      <c r="C88" s="219"/>
      <c r="D88" s="219"/>
      <c r="E88" s="219"/>
      <c r="F88" s="220"/>
      <c r="G88" s="30">
        <f>SUM(G78:G87)</f>
        <v>0.1736111111111111</v>
      </c>
      <c r="H88" s="7"/>
    </row>
    <row r="89" spans="1:8" s="12" customFormat="1" ht="30" customHeight="1" thickBot="1" x14ac:dyDescent="0.3">
      <c r="A89" s="125"/>
      <c r="B89" s="125"/>
      <c r="C89" s="125"/>
      <c r="D89" s="125"/>
      <c r="E89" s="125"/>
      <c r="F89" s="125"/>
      <c r="G89" s="81"/>
      <c r="H89" s="89"/>
    </row>
    <row r="90" spans="1:8" ht="36.75" thickBot="1" x14ac:dyDescent="0.3">
      <c r="A90" s="180" t="s">
        <v>408</v>
      </c>
      <c r="B90" s="22">
        <v>1</v>
      </c>
      <c r="C90" s="20" t="s">
        <v>137</v>
      </c>
      <c r="D90" s="20" t="s">
        <v>9</v>
      </c>
      <c r="E90" s="28">
        <v>0.28263888888888888</v>
      </c>
      <c r="F90" s="28">
        <v>0.3</v>
      </c>
      <c r="G90" s="28">
        <v>1.3888888888888888E-2</v>
      </c>
      <c r="H90" s="13" t="s">
        <v>59</v>
      </c>
    </row>
    <row r="91" spans="1:8" ht="15.95" customHeight="1" thickBot="1" x14ac:dyDescent="0.3">
      <c r="A91" s="181"/>
      <c r="B91" s="9">
        <v>2</v>
      </c>
      <c r="C91" s="25" t="s">
        <v>92</v>
      </c>
      <c r="D91" s="25" t="s">
        <v>138</v>
      </c>
      <c r="E91" s="2">
        <v>0.31597222222222221</v>
      </c>
      <c r="F91" s="2">
        <v>0.33333333333333331</v>
      </c>
      <c r="G91" s="2">
        <v>1.7361111111111112E-2</v>
      </c>
      <c r="H91" s="3" t="s">
        <v>139</v>
      </c>
    </row>
    <row r="92" spans="1:8" ht="144.75" thickBot="1" x14ac:dyDescent="0.3">
      <c r="A92" s="181"/>
      <c r="B92" s="9">
        <v>3</v>
      </c>
      <c r="C92" s="25" t="s">
        <v>138</v>
      </c>
      <c r="D92" s="25" t="s">
        <v>114</v>
      </c>
      <c r="E92" s="2">
        <v>0.34722222222222227</v>
      </c>
      <c r="F92" s="2">
        <v>0.40972222222222227</v>
      </c>
      <c r="G92" s="2">
        <v>6.25E-2</v>
      </c>
      <c r="H92" s="3" t="s">
        <v>399</v>
      </c>
    </row>
    <row r="93" spans="1:8" ht="72.75" thickBot="1" x14ac:dyDescent="0.3">
      <c r="A93" s="181"/>
      <c r="B93" s="9">
        <v>4</v>
      </c>
      <c r="C93" s="25" t="s">
        <v>12</v>
      </c>
      <c r="D93" s="25" t="s">
        <v>36</v>
      </c>
      <c r="E93" s="2">
        <v>0.625</v>
      </c>
      <c r="F93" s="2">
        <v>0.64583333333333337</v>
      </c>
      <c r="G93" s="2">
        <v>2.0833333333333332E-2</v>
      </c>
      <c r="H93" s="3" t="s">
        <v>131</v>
      </c>
    </row>
    <row r="94" spans="1:8" ht="96.75" thickBot="1" x14ac:dyDescent="0.3">
      <c r="A94" s="182"/>
      <c r="B94" s="93">
        <v>5</v>
      </c>
      <c r="C94" s="5" t="s">
        <v>92</v>
      </c>
      <c r="D94" s="5" t="s">
        <v>144</v>
      </c>
      <c r="E94" s="6">
        <v>0.71527777777777779</v>
      </c>
      <c r="F94" s="6">
        <v>0.75694444444444453</v>
      </c>
      <c r="G94" s="6">
        <v>4.1666666666666664E-2</v>
      </c>
      <c r="H94" s="7" t="s">
        <v>145</v>
      </c>
    </row>
    <row r="95" spans="1:8" ht="25.5" customHeight="1" thickBot="1" x14ac:dyDescent="0.3">
      <c r="A95" s="186" t="s">
        <v>354</v>
      </c>
      <c r="B95" s="187"/>
      <c r="C95" s="187"/>
      <c r="D95" s="187"/>
      <c r="E95" s="187"/>
      <c r="F95" s="188"/>
      <c r="G95" s="30">
        <f>SUM(G90:G91,G92:G94)</f>
        <v>0.15625</v>
      </c>
      <c r="H95" s="94"/>
    </row>
    <row r="96" spans="1:8" s="12" customFormat="1" ht="25.5" customHeight="1" thickBot="1" x14ac:dyDescent="0.3">
      <c r="A96" s="14"/>
      <c r="B96" s="14"/>
      <c r="C96" s="14"/>
      <c r="D96" s="14"/>
      <c r="E96" s="14"/>
      <c r="F96" s="14"/>
      <c r="G96" s="81"/>
      <c r="H96" s="96"/>
    </row>
    <row r="97" spans="1:8" ht="84.75" thickBot="1" x14ac:dyDescent="0.3">
      <c r="A97" s="206" t="s">
        <v>146</v>
      </c>
      <c r="B97" s="9">
        <v>1</v>
      </c>
      <c r="C97" s="25" t="s">
        <v>146</v>
      </c>
      <c r="D97" s="25" t="s">
        <v>9</v>
      </c>
      <c r="E97" s="2">
        <v>0.26041666666666669</v>
      </c>
      <c r="F97" s="2">
        <v>0.3125</v>
      </c>
      <c r="G97" s="2">
        <v>5.2083333333333336E-2</v>
      </c>
      <c r="H97" s="3" t="s">
        <v>147</v>
      </c>
    </row>
    <row r="98" spans="1:8" ht="36.75" thickBot="1" x14ac:dyDescent="0.3">
      <c r="A98" s="207"/>
      <c r="B98" s="9">
        <v>2</v>
      </c>
      <c r="C98" s="25" t="s">
        <v>8</v>
      </c>
      <c r="D98" s="25" t="s">
        <v>9</v>
      </c>
      <c r="E98" s="2">
        <v>0.32291666666666669</v>
      </c>
      <c r="F98" s="2">
        <v>0.34027777777777773</v>
      </c>
      <c r="G98" s="2">
        <v>1.7361111111111112E-2</v>
      </c>
      <c r="H98" s="3" t="s">
        <v>148</v>
      </c>
    </row>
    <row r="99" spans="1:8" ht="15.95" customHeight="1" thickBot="1" x14ac:dyDescent="0.3">
      <c r="A99" s="207"/>
      <c r="B99" s="9">
        <v>3</v>
      </c>
      <c r="C99" s="25" t="s">
        <v>150</v>
      </c>
      <c r="D99" s="25" t="s">
        <v>92</v>
      </c>
      <c r="E99" s="2">
        <v>0.34722222222222227</v>
      </c>
      <c r="F99" s="2">
        <v>0.3611111111111111</v>
      </c>
      <c r="G99" s="2">
        <v>2.0833333333333332E-2</v>
      </c>
      <c r="H99" s="3" t="s">
        <v>151</v>
      </c>
    </row>
    <row r="100" spans="1:8" ht="84.75" thickBot="1" x14ac:dyDescent="0.3">
      <c r="A100" s="207"/>
      <c r="B100" s="22">
        <v>4</v>
      </c>
      <c r="C100" s="20" t="s">
        <v>92</v>
      </c>
      <c r="D100" s="20" t="s">
        <v>146</v>
      </c>
      <c r="E100" s="28">
        <v>0.36805555555555558</v>
      </c>
      <c r="F100" s="28">
        <v>0.42708333333333331</v>
      </c>
      <c r="G100" s="2">
        <v>5.9027777777777783E-2</v>
      </c>
      <c r="H100" s="13" t="s">
        <v>400</v>
      </c>
    </row>
    <row r="101" spans="1:8" ht="72.75" thickBot="1" x14ac:dyDescent="0.3">
      <c r="A101" s="207"/>
      <c r="B101" s="22">
        <v>5</v>
      </c>
      <c r="C101" s="20" t="s">
        <v>12</v>
      </c>
      <c r="D101" s="20" t="s">
        <v>9</v>
      </c>
      <c r="E101" s="28">
        <v>0.65277777777777779</v>
      </c>
      <c r="F101" s="28">
        <v>0.67708333333333337</v>
      </c>
      <c r="G101" s="28">
        <v>2.4305555555555556E-2</v>
      </c>
      <c r="H101" s="13" t="s">
        <v>131</v>
      </c>
    </row>
    <row r="102" spans="1:8" ht="72.75" thickBot="1" x14ac:dyDescent="0.3">
      <c r="A102" s="208"/>
      <c r="B102" s="95">
        <v>6</v>
      </c>
      <c r="C102" s="91" t="s">
        <v>9</v>
      </c>
      <c r="D102" s="91" t="s">
        <v>12</v>
      </c>
      <c r="E102" s="17">
        <v>0.67708333333333337</v>
      </c>
      <c r="F102" s="17">
        <v>0.70138888888888884</v>
      </c>
      <c r="G102" s="17">
        <v>1.7361111111111112E-2</v>
      </c>
      <c r="H102" s="16" t="s">
        <v>136</v>
      </c>
    </row>
    <row r="103" spans="1:8" ht="25.5" customHeight="1" thickBot="1" x14ac:dyDescent="0.3">
      <c r="A103" s="186" t="s">
        <v>346</v>
      </c>
      <c r="B103" s="187"/>
      <c r="C103" s="187"/>
      <c r="D103" s="187"/>
      <c r="E103" s="187"/>
      <c r="F103" s="188"/>
      <c r="G103" s="30">
        <f>SUM(G97:G98,G99:G100,G101:G102)</f>
        <v>0.19097222222222221</v>
      </c>
      <c r="H103" s="7"/>
    </row>
    <row r="104" spans="1:8" ht="25.5" customHeight="1" thickBot="1" x14ac:dyDescent="0.3">
      <c r="A104" s="14"/>
      <c r="B104" s="14"/>
      <c r="C104" s="14"/>
      <c r="D104" s="14"/>
      <c r="E104" s="14"/>
      <c r="F104" s="14"/>
      <c r="G104" s="81"/>
      <c r="H104" s="89"/>
    </row>
    <row r="105" spans="1:8" ht="15.95" customHeight="1" thickBot="1" x14ac:dyDescent="0.3">
      <c r="A105" s="209" t="s">
        <v>391</v>
      </c>
      <c r="B105" s="9">
        <v>1</v>
      </c>
      <c r="C105" s="25" t="s">
        <v>8</v>
      </c>
      <c r="D105" s="25" t="s">
        <v>40</v>
      </c>
      <c r="E105" s="2">
        <v>0.77777777777777779</v>
      </c>
      <c r="F105" s="2">
        <v>0.79513888888888884</v>
      </c>
      <c r="G105" s="2">
        <v>2.0833333333333332E-2</v>
      </c>
      <c r="H105" s="3" t="s">
        <v>158</v>
      </c>
    </row>
    <row r="106" spans="1:8" ht="15.75" thickBot="1" x14ac:dyDescent="0.3">
      <c r="A106" s="210"/>
      <c r="B106" s="9">
        <v>2</v>
      </c>
      <c r="C106" s="25" t="s">
        <v>11</v>
      </c>
      <c r="D106" s="25" t="s">
        <v>9</v>
      </c>
      <c r="E106" s="2">
        <v>0.79513888888888884</v>
      </c>
      <c r="F106" s="2">
        <v>0.80555555555555547</v>
      </c>
      <c r="G106" s="2">
        <v>3.472222222222222E-3</v>
      </c>
      <c r="H106" s="3" t="s">
        <v>159</v>
      </c>
    </row>
    <row r="107" spans="1:8" ht="15.75" thickBot="1" x14ac:dyDescent="0.3">
      <c r="A107" s="210"/>
      <c r="B107" s="9">
        <v>3</v>
      </c>
      <c r="C107" s="25" t="s">
        <v>9</v>
      </c>
      <c r="D107" s="25" t="s">
        <v>103</v>
      </c>
      <c r="E107" s="2">
        <v>0.80555555555555547</v>
      </c>
      <c r="F107" s="2">
        <v>0.8125</v>
      </c>
      <c r="G107" s="2">
        <v>6.9444444444444441E-3</v>
      </c>
      <c r="H107" s="3" t="s">
        <v>160</v>
      </c>
    </row>
    <row r="108" spans="1:8" ht="72.75" thickBot="1" x14ac:dyDescent="0.3">
      <c r="A108" s="210"/>
      <c r="B108" s="9">
        <v>4</v>
      </c>
      <c r="C108" s="25" t="s">
        <v>103</v>
      </c>
      <c r="D108" s="25" t="s">
        <v>11</v>
      </c>
      <c r="E108" s="2">
        <v>0.84375</v>
      </c>
      <c r="F108" s="2">
        <v>0.85416666666666663</v>
      </c>
      <c r="G108" s="2">
        <v>1.0416666666666666E-2</v>
      </c>
      <c r="H108" s="3" t="s">
        <v>275</v>
      </c>
    </row>
    <row r="109" spans="1:8" ht="72.75" thickBot="1" x14ac:dyDescent="0.3">
      <c r="A109" s="210"/>
      <c r="B109" s="9">
        <v>5</v>
      </c>
      <c r="C109" s="25" t="s">
        <v>96</v>
      </c>
      <c r="D109" s="25" t="s">
        <v>12</v>
      </c>
      <c r="E109" s="2">
        <v>0.85416666666666663</v>
      </c>
      <c r="F109" s="2">
        <v>0.88194444444444453</v>
      </c>
      <c r="G109" s="2">
        <v>2.7777777777777776E-2</v>
      </c>
      <c r="H109" s="3" t="s">
        <v>300</v>
      </c>
    </row>
    <row r="110" spans="1:8" ht="48.75" thickBot="1" x14ac:dyDescent="0.3">
      <c r="A110" s="210"/>
      <c r="B110" s="9">
        <v>6</v>
      </c>
      <c r="C110" s="25" t="s">
        <v>12</v>
      </c>
      <c r="D110" s="25" t="s">
        <v>9</v>
      </c>
      <c r="E110" s="2">
        <v>0.94444444444444453</v>
      </c>
      <c r="F110" s="2">
        <v>0.96527777777777779</v>
      </c>
      <c r="G110" s="2">
        <v>2.0833333333333332E-2</v>
      </c>
      <c r="H110" s="3" t="s">
        <v>276</v>
      </c>
    </row>
    <row r="111" spans="1:8" ht="48.75" thickBot="1" x14ac:dyDescent="0.3">
      <c r="A111" s="211"/>
      <c r="B111" s="93">
        <v>7</v>
      </c>
      <c r="C111" s="5" t="s">
        <v>9</v>
      </c>
      <c r="D111" s="5" t="s">
        <v>164</v>
      </c>
      <c r="E111" s="6">
        <v>2.0833333333333332E-2</v>
      </c>
      <c r="F111" s="6">
        <v>3.8194444444444441E-2</v>
      </c>
      <c r="G111" s="6">
        <v>1.7361111111111112E-2</v>
      </c>
      <c r="H111" s="7" t="s">
        <v>277</v>
      </c>
    </row>
    <row r="112" spans="1:8" ht="27.95" customHeight="1" thickBot="1" x14ac:dyDescent="0.3">
      <c r="A112" s="186" t="s">
        <v>337</v>
      </c>
      <c r="B112" s="187"/>
      <c r="C112" s="187"/>
      <c r="D112" s="187"/>
      <c r="E112" s="187"/>
      <c r="F112" s="188"/>
      <c r="G112" s="30">
        <f>SUM(G105:G111)</f>
        <v>0.1076388888888889</v>
      </c>
      <c r="H112" s="94"/>
    </row>
    <row r="113" spans="1:8" s="12" customFormat="1" ht="27.95" customHeight="1" thickBot="1" x14ac:dyDescent="0.3">
      <c r="A113" s="14"/>
      <c r="B113" s="14"/>
      <c r="C113" s="14"/>
      <c r="D113" s="14"/>
      <c r="E113" s="14"/>
      <c r="F113" s="14"/>
      <c r="G113" s="81"/>
      <c r="H113" s="96"/>
    </row>
    <row r="114" spans="1:8" ht="72.75" thickBot="1" x14ac:dyDescent="0.3">
      <c r="A114" s="162" t="s">
        <v>392</v>
      </c>
      <c r="B114" s="47">
        <v>1</v>
      </c>
      <c r="C114" s="48" t="s">
        <v>12</v>
      </c>
      <c r="D114" s="48" t="s">
        <v>9</v>
      </c>
      <c r="E114" s="49">
        <v>0.75694444444444453</v>
      </c>
      <c r="F114" s="49">
        <v>0.78125</v>
      </c>
      <c r="G114" s="49">
        <v>2.4305555555555556E-2</v>
      </c>
      <c r="H114" s="51" t="s">
        <v>278</v>
      </c>
    </row>
    <row r="115" spans="1:8" ht="60.75" thickBot="1" x14ac:dyDescent="0.3">
      <c r="A115" s="163"/>
      <c r="B115" s="47">
        <v>2</v>
      </c>
      <c r="C115" s="48" t="s">
        <v>9</v>
      </c>
      <c r="D115" s="48" t="s">
        <v>12</v>
      </c>
      <c r="E115" s="49">
        <v>0.78125</v>
      </c>
      <c r="F115" s="49">
        <v>0.80555555555555547</v>
      </c>
      <c r="G115" s="49">
        <v>2.4305555555555556E-2</v>
      </c>
      <c r="H115" s="51" t="s">
        <v>279</v>
      </c>
    </row>
    <row r="116" spans="1:8" ht="15.75" thickBot="1" x14ac:dyDescent="0.3">
      <c r="A116" s="163"/>
      <c r="B116" s="47">
        <v>3</v>
      </c>
      <c r="C116" s="48" t="s">
        <v>305</v>
      </c>
      <c r="D116" s="48" t="s">
        <v>12</v>
      </c>
      <c r="E116" s="49">
        <v>0.80555555555555547</v>
      </c>
      <c r="F116" s="49">
        <v>0.85416666666666663</v>
      </c>
      <c r="G116" s="49">
        <v>4.8611111111111112E-2</v>
      </c>
      <c r="H116" s="51" t="s">
        <v>315</v>
      </c>
    </row>
    <row r="117" spans="1:8" ht="132.75" thickBot="1" x14ac:dyDescent="0.3">
      <c r="A117" s="163"/>
      <c r="B117" s="47">
        <v>4</v>
      </c>
      <c r="C117" s="48" t="s">
        <v>12</v>
      </c>
      <c r="D117" s="48" t="s">
        <v>47</v>
      </c>
      <c r="E117" s="49">
        <v>0.86458333333333337</v>
      </c>
      <c r="F117" s="49">
        <v>0.89583333333333337</v>
      </c>
      <c r="G117" s="49">
        <v>3.125E-2</v>
      </c>
      <c r="H117" s="51" t="s">
        <v>280</v>
      </c>
    </row>
    <row r="118" spans="1:8" ht="84.75" thickBot="1" x14ac:dyDescent="0.3">
      <c r="A118" s="163"/>
      <c r="B118" s="47">
        <v>5</v>
      </c>
      <c r="C118" s="48" t="s">
        <v>47</v>
      </c>
      <c r="D118" s="48" t="s">
        <v>9</v>
      </c>
      <c r="E118" s="49">
        <v>0.9375</v>
      </c>
      <c r="F118" s="49">
        <v>0.96875</v>
      </c>
      <c r="G118" s="49">
        <v>3.125E-2</v>
      </c>
      <c r="H118" s="51" t="s">
        <v>281</v>
      </c>
    </row>
    <row r="119" spans="1:8" ht="96.75" thickBot="1" x14ac:dyDescent="0.3">
      <c r="A119" s="164"/>
      <c r="B119" s="56">
        <v>6</v>
      </c>
      <c r="C119" s="57" t="s">
        <v>9</v>
      </c>
      <c r="D119" s="57" t="s">
        <v>170</v>
      </c>
      <c r="E119" s="58">
        <v>2.0833333333333332E-2</v>
      </c>
      <c r="F119" s="58">
        <v>3.8194444444444441E-2</v>
      </c>
      <c r="G119" s="58">
        <v>1.7361111111111112E-2</v>
      </c>
      <c r="H119" s="59" t="s">
        <v>282</v>
      </c>
    </row>
    <row r="120" spans="1:8" ht="32.25" customHeight="1" thickBot="1" x14ac:dyDescent="0.3">
      <c r="A120" s="156" t="s">
        <v>348</v>
      </c>
      <c r="B120" s="157"/>
      <c r="C120" s="157"/>
      <c r="D120" s="157"/>
      <c r="E120" s="157"/>
      <c r="F120" s="158"/>
      <c r="G120" s="30">
        <f>SUM(G114:G119)</f>
        <v>0.17708333333333331</v>
      </c>
      <c r="H120" s="70"/>
    </row>
    <row r="121" spans="1:8" s="12" customFormat="1" ht="32.25" customHeight="1" thickBot="1" x14ac:dyDescent="0.3">
      <c r="A121" s="83"/>
      <c r="B121" s="83"/>
      <c r="C121" s="83"/>
      <c r="D121" s="83"/>
      <c r="E121" s="83"/>
      <c r="F121" s="83"/>
      <c r="G121" s="81"/>
      <c r="H121" s="82"/>
    </row>
    <row r="122" spans="1:8" ht="24" x14ac:dyDescent="0.25">
      <c r="A122" s="162" t="s">
        <v>393</v>
      </c>
      <c r="B122" s="154">
        <v>1</v>
      </c>
      <c r="C122" s="144" t="s">
        <v>22</v>
      </c>
      <c r="D122" s="144" t="s">
        <v>12</v>
      </c>
      <c r="E122" s="142">
        <v>0.76388888888888884</v>
      </c>
      <c r="F122" s="142">
        <v>0.78125</v>
      </c>
      <c r="G122" s="142">
        <v>1.7361111111111112E-2</v>
      </c>
      <c r="H122" s="51" t="s">
        <v>266</v>
      </c>
    </row>
    <row r="123" spans="1:8" ht="36.75" thickBot="1" x14ac:dyDescent="0.3">
      <c r="A123" s="163"/>
      <c r="B123" s="155"/>
      <c r="C123" s="146"/>
      <c r="D123" s="146"/>
      <c r="E123" s="143"/>
      <c r="F123" s="143"/>
      <c r="G123" s="143"/>
      <c r="H123" s="43" t="s">
        <v>261</v>
      </c>
    </row>
    <row r="124" spans="1:8" ht="72.75" thickBot="1" x14ac:dyDescent="0.3">
      <c r="A124" s="163"/>
      <c r="B124" s="47">
        <v>2</v>
      </c>
      <c r="C124" s="48" t="s">
        <v>12</v>
      </c>
      <c r="D124" s="48" t="s">
        <v>9</v>
      </c>
      <c r="E124" s="49">
        <v>0.79861111111111116</v>
      </c>
      <c r="F124" s="49">
        <v>0.82291666666666663</v>
      </c>
      <c r="G124" s="49">
        <v>2.4305555555555556E-2</v>
      </c>
      <c r="H124" s="51" t="s">
        <v>283</v>
      </c>
    </row>
    <row r="125" spans="1:8" ht="72.75" thickBot="1" x14ac:dyDescent="0.3">
      <c r="A125" s="163"/>
      <c r="B125" s="47">
        <v>3</v>
      </c>
      <c r="C125" s="48" t="s">
        <v>9</v>
      </c>
      <c r="D125" s="48" t="s">
        <v>12</v>
      </c>
      <c r="E125" s="49">
        <v>0.82291666666666663</v>
      </c>
      <c r="F125" s="49">
        <v>0.84722222222222221</v>
      </c>
      <c r="G125" s="49">
        <v>2.4305555555555556E-2</v>
      </c>
      <c r="H125" s="51" t="s">
        <v>284</v>
      </c>
    </row>
    <row r="126" spans="1:8" ht="60.75" thickBot="1" x14ac:dyDescent="0.3">
      <c r="A126" s="163"/>
      <c r="B126" s="47">
        <v>4</v>
      </c>
      <c r="C126" s="48" t="s">
        <v>12</v>
      </c>
      <c r="D126" s="48" t="s">
        <v>212</v>
      </c>
      <c r="E126" s="49">
        <v>0.85416666666666663</v>
      </c>
      <c r="F126" s="49">
        <v>0.87152777777777779</v>
      </c>
      <c r="G126" s="49">
        <v>1.7361111111111112E-2</v>
      </c>
      <c r="H126" s="51" t="s">
        <v>285</v>
      </c>
    </row>
    <row r="127" spans="1:8" ht="120.75" thickBot="1" x14ac:dyDescent="0.3">
      <c r="A127" s="163"/>
      <c r="B127" s="47">
        <v>5</v>
      </c>
      <c r="C127" s="48" t="s">
        <v>12</v>
      </c>
      <c r="D127" s="48" t="s">
        <v>47</v>
      </c>
      <c r="E127" s="49">
        <v>0.88541666666666663</v>
      </c>
      <c r="F127" s="49">
        <v>0.91666666666666663</v>
      </c>
      <c r="G127" s="49">
        <v>3.125E-2</v>
      </c>
      <c r="H127" s="51" t="s">
        <v>286</v>
      </c>
    </row>
    <row r="128" spans="1:8" ht="72.75" thickBot="1" x14ac:dyDescent="0.3">
      <c r="A128" s="163"/>
      <c r="B128" s="47">
        <v>6</v>
      </c>
      <c r="C128" s="48" t="s">
        <v>12</v>
      </c>
      <c r="D128" s="48" t="s">
        <v>36</v>
      </c>
      <c r="E128" s="49">
        <v>0.94444444444444453</v>
      </c>
      <c r="F128" s="49">
        <v>0.95833333333333337</v>
      </c>
      <c r="G128" s="49">
        <v>1.7361111111111112E-2</v>
      </c>
      <c r="H128" s="51" t="s">
        <v>283</v>
      </c>
    </row>
    <row r="129" spans="1:8" ht="84" x14ac:dyDescent="0.25">
      <c r="A129" s="163"/>
      <c r="B129" s="154">
        <v>7</v>
      </c>
      <c r="C129" s="144" t="s">
        <v>9</v>
      </c>
      <c r="D129" s="144" t="s">
        <v>47</v>
      </c>
      <c r="E129" s="142">
        <v>2.0833333333333332E-2</v>
      </c>
      <c r="F129" s="142">
        <v>5.2083333333333336E-2</v>
      </c>
      <c r="G129" s="142">
        <v>3.125E-2</v>
      </c>
      <c r="H129" s="51" t="s">
        <v>287</v>
      </c>
    </row>
    <row r="130" spans="1:8" ht="24.75" thickBot="1" x14ac:dyDescent="0.3">
      <c r="A130" s="164"/>
      <c r="B130" s="155"/>
      <c r="C130" s="146"/>
      <c r="D130" s="146"/>
      <c r="E130" s="143"/>
      <c r="F130" s="143"/>
      <c r="G130" s="143"/>
      <c r="H130" s="62" t="s">
        <v>288</v>
      </c>
    </row>
    <row r="131" spans="1:8" ht="32.25" customHeight="1" thickBot="1" x14ac:dyDescent="0.3">
      <c r="A131" s="156" t="s">
        <v>339</v>
      </c>
      <c r="B131" s="157"/>
      <c r="C131" s="157"/>
      <c r="D131" s="157"/>
      <c r="E131" s="157"/>
      <c r="F131" s="158"/>
      <c r="G131" s="30">
        <f>SUM(G122:G130)</f>
        <v>0.16319444444444445</v>
      </c>
      <c r="H131" s="75"/>
    </row>
    <row r="132" spans="1:8" s="12" customFormat="1" ht="32.25" customHeight="1" thickBot="1" x14ac:dyDescent="0.3">
      <c r="A132" s="83"/>
      <c r="B132" s="83"/>
      <c r="C132" s="83"/>
      <c r="D132" s="83"/>
      <c r="E132" s="83"/>
      <c r="F132" s="83"/>
      <c r="G132" s="81"/>
      <c r="H132" s="86"/>
    </row>
    <row r="133" spans="1:8" ht="72.75" thickBot="1" x14ac:dyDescent="0.3">
      <c r="A133" s="166" t="s">
        <v>341</v>
      </c>
      <c r="B133" s="47">
        <v>1</v>
      </c>
      <c r="C133" s="48" t="s">
        <v>12</v>
      </c>
      <c r="D133" s="48" t="s">
        <v>9</v>
      </c>
      <c r="E133" s="49">
        <v>0.77777777777777779</v>
      </c>
      <c r="F133" s="49">
        <v>0.80208333333333337</v>
      </c>
      <c r="G133" s="49">
        <f>F133-E133</f>
        <v>2.430555555555558E-2</v>
      </c>
      <c r="H133" s="51" t="s">
        <v>174</v>
      </c>
    </row>
    <row r="134" spans="1:8" ht="15.95" customHeight="1" thickBot="1" x14ac:dyDescent="0.3">
      <c r="A134" s="167"/>
      <c r="B134" s="47">
        <v>2</v>
      </c>
      <c r="C134" s="48" t="s">
        <v>40</v>
      </c>
      <c r="D134" s="48" t="s">
        <v>92</v>
      </c>
      <c r="E134" s="49">
        <v>0.80208333333333337</v>
      </c>
      <c r="F134" s="49">
        <v>0.80902777777777779</v>
      </c>
      <c r="G134" s="49">
        <f t="shared" ref="G134:G136" si="3">F134-E134</f>
        <v>6.9444444444444198E-3</v>
      </c>
      <c r="H134" s="51" t="s">
        <v>183</v>
      </c>
    </row>
    <row r="135" spans="1:8" ht="15.95" customHeight="1" thickBot="1" x14ac:dyDescent="0.3">
      <c r="A135" s="167"/>
      <c r="B135" s="47">
        <v>3</v>
      </c>
      <c r="C135" s="48" t="s">
        <v>92</v>
      </c>
      <c r="D135" s="48" t="s">
        <v>138</v>
      </c>
      <c r="E135" s="49">
        <v>0.80902777777777779</v>
      </c>
      <c r="F135" s="49">
        <v>0.8125</v>
      </c>
      <c r="G135" s="49">
        <f t="shared" si="3"/>
        <v>3.4722222222222099E-3</v>
      </c>
      <c r="H135" s="51" t="s">
        <v>139</v>
      </c>
    </row>
    <row r="136" spans="1:8" ht="23.25" thickBot="1" x14ac:dyDescent="0.3">
      <c r="A136" s="168"/>
      <c r="B136" s="84">
        <v>4</v>
      </c>
      <c r="C136" s="73" t="s">
        <v>184</v>
      </c>
      <c r="D136" s="73" t="s">
        <v>12</v>
      </c>
      <c r="E136" s="85">
        <v>0.8125</v>
      </c>
      <c r="F136" s="85">
        <v>0.85416666666666663</v>
      </c>
      <c r="G136" s="58">
        <f t="shared" si="3"/>
        <v>4.166666666666663E-2</v>
      </c>
      <c r="H136" s="126" t="s">
        <v>316</v>
      </c>
    </row>
    <row r="137" spans="1:8" ht="26.45" customHeight="1" thickBot="1" x14ac:dyDescent="0.3">
      <c r="A137" s="156" t="s">
        <v>355</v>
      </c>
      <c r="B137" s="157"/>
      <c r="C137" s="157"/>
      <c r="D137" s="157"/>
      <c r="E137" s="157"/>
      <c r="F137" s="158"/>
      <c r="G137" s="30">
        <f>SUM(G133:G136)</f>
        <v>7.638888888888884E-2</v>
      </c>
      <c r="H137" s="70"/>
    </row>
    <row r="138" spans="1:8" s="12" customFormat="1" ht="26.45" customHeight="1" thickBot="1" x14ac:dyDescent="0.3">
      <c r="A138" s="83"/>
      <c r="B138" s="83"/>
      <c r="C138" s="83"/>
      <c r="D138" s="83"/>
      <c r="E138" s="83"/>
      <c r="F138" s="83"/>
      <c r="G138" s="81"/>
      <c r="H138" s="82"/>
    </row>
    <row r="139" spans="1:8" ht="60.75" thickBot="1" x14ac:dyDescent="0.3">
      <c r="A139" s="166" t="s">
        <v>394</v>
      </c>
      <c r="B139" s="47">
        <v>1</v>
      </c>
      <c r="C139" s="48" t="s">
        <v>12</v>
      </c>
      <c r="D139" s="68" t="s">
        <v>22</v>
      </c>
      <c r="E139" s="49">
        <v>0.75</v>
      </c>
      <c r="F139" s="49">
        <v>0.76736111111111116</v>
      </c>
      <c r="G139" s="49">
        <v>1.7361111111111112E-2</v>
      </c>
      <c r="H139" s="51" t="s">
        <v>186</v>
      </c>
    </row>
    <row r="140" spans="1:8" ht="36.75" thickBot="1" x14ac:dyDescent="0.3">
      <c r="A140" s="167"/>
      <c r="B140" s="47">
        <v>2</v>
      </c>
      <c r="C140" s="48" t="s">
        <v>116</v>
      </c>
      <c r="D140" s="48" t="s">
        <v>92</v>
      </c>
      <c r="E140" s="49">
        <v>0.77083333333333337</v>
      </c>
      <c r="F140" s="49">
        <v>0.79166666666666663</v>
      </c>
      <c r="G140" s="49">
        <v>2.0833333333333332E-2</v>
      </c>
      <c r="H140" s="51" t="s">
        <v>187</v>
      </c>
    </row>
    <row r="141" spans="1:8" ht="24.75" thickBot="1" x14ac:dyDescent="0.3">
      <c r="A141" s="167"/>
      <c r="B141" s="47">
        <v>3</v>
      </c>
      <c r="C141" s="48" t="s">
        <v>92</v>
      </c>
      <c r="D141" s="48" t="s">
        <v>30</v>
      </c>
      <c r="E141" s="49">
        <v>0.8125</v>
      </c>
      <c r="F141" s="49">
        <v>0.82291666666666663</v>
      </c>
      <c r="G141" s="49">
        <v>1.0416666666666666E-2</v>
      </c>
      <c r="H141" s="51" t="s">
        <v>129</v>
      </c>
    </row>
    <row r="142" spans="1:8" ht="15.95" customHeight="1" thickBot="1" x14ac:dyDescent="0.3">
      <c r="A142" s="167"/>
      <c r="B142" s="56">
        <v>4</v>
      </c>
      <c r="C142" s="57" t="s">
        <v>30</v>
      </c>
      <c r="D142" s="57" t="s">
        <v>92</v>
      </c>
      <c r="E142" s="58">
        <v>0.84027777777777779</v>
      </c>
      <c r="F142" s="58">
        <v>0.84722222222222221</v>
      </c>
      <c r="G142" s="58">
        <v>6.9444444444444441E-3</v>
      </c>
      <c r="H142" s="59" t="s">
        <v>130</v>
      </c>
    </row>
    <row r="143" spans="1:8" ht="108.75" thickBot="1" x14ac:dyDescent="0.3">
      <c r="A143" s="168"/>
      <c r="B143" s="56">
        <v>5</v>
      </c>
      <c r="C143" s="57" t="s">
        <v>92</v>
      </c>
      <c r="D143" s="57" t="s">
        <v>47</v>
      </c>
      <c r="E143" s="58">
        <v>0.85416666666666663</v>
      </c>
      <c r="F143" s="58">
        <v>0.88541666666666663</v>
      </c>
      <c r="G143" s="58">
        <v>3.125E-2</v>
      </c>
      <c r="H143" s="59" t="s">
        <v>188</v>
      </c>
    </row>
    <row r="144" spans="1:8" ht="31.5" customHeight="1" thickBot="1" x14ac:dyDescent="0.3">
      <c r="A144" s="156" t="s">
        <v>356</v>
      </c>
      <c r="B144" s="157"/>
      <c r="C144" s="157"/>
      <c r="D144" s="157"/>
      <c r="E144" s="157"/>
      <c r="F144" s="158"/>
      <c r="G144" s="30">
        <f>SUM(G139:G143)</f>
        <v>8.6805555555555552E-2</v>
      </c>
      <c r="H144" s="70"/>
    </row>
    <row r="145" spans="1:8" s="12" customFormat="1" ht="31.5" customHeight="1" thickBot="1" x14ac:dyDescent="0.3">
      <c r="A145" s="83"/>
      <c r="B145" s="83"/>
      <c r="C145" s="83"/>
      <c r="D145" s="83"/>
      <c r="E145" s="83"/>
      <c r="F145" s="83"/>
      <c r="G145" s="81"/>
      <c r="H145" s="82"/>
    </row>
    <row r="146" spans="1:8" ht="84.75" thickBot="1" x14ac:dyDescent="0.3">
      <c r="A146" s="169" t="s">
        <v>189</v>
      </c>
      <c r="B146" s="45">
        <v>1</v>
      </c>
      <c r="C146" s="48" t="s">
        <v>9</v>
      </c>
      <c r="D146" s="45" t="s">
        <v>146</v>
      </c>
      <c r="E146" s="49">
        <v>0.68055555555555547</v>
      </c>
      <c r="F146" s="49">
        <v>0.73263888888888884</v>
      </c>
      <c r="G146" s="49">
        <v>5.2083333333333336E-2</v>
      </c>
      <c r="H146" s="51" t="s">
        <v>191</v>
      </c>
    </row>
    <row r="147" spans="1:8" ht="24" x14ac:dyDescent="0.25">
      <c r="A147" s="170"/>
      <c r="B147" s="144">
        <v>2</v>
      </c>
      <c r="C147" s="144" t="s">
        <v>12</v>
      </c>
      <c r="D147" s="144" t="s">
        <v>22</v>
      </c>
      <c r="E147" s="142">
        <v>0.82986111111111116</v>
      </c>
      <c r="F147" s="142">
        <v>0.84722222222222221</v>
      </c>
      <c r="G147" s="142">
        <v>1.7361111111111112E-2</v>
      </c>
      <c r="H147" s="51" t="s">
        <v>193</v>
      </c>
    </row>
    <row r="148" spans="1:8" ht="36.75" thickBot="1" x14ac:dyDescent="0.3">
      <c r="A148" s="170"/>
      <c r="B148" s="146"/>
      <c r="C148" s="146"/>
      <c r="D148" s="146"/>
      <c r="E148" s="143"/>
      <c r="F148" s="143"/>
      <c r="G148" s="143"/>
      <c r="H148" s="43" t="s">
        <v>194</v>
      </c>
    </row>
    <row r="149" spans="1:8" ht="15.75" thickBot="1" x14ac:dyDescent="0.3">
      <c r="A149" s="170"/>
      <c r="B149" s="67">
        <v>3</v>
      </c>
      <c r="C149" s="50" t="s">
        <v>126</v>
      </c>
      <c r="D149" s="99" t="s">
        <v>92</v>
      </c>
      <c r="E149" s="49">
        <v>0.84722222222222221</v>
      </c>
      <c r="F149" s="49">
        <v>0.85416666666666663</v>
      </c>
      <c r="G149" s="49">
        <v>6.9444444444444441E-3</v>
      </c>
      <c r="H149" s="51" t="s">
        <v>149</v>
      </c>
    </row>
    <row r="150" spans="1:8" ht="84.75" thickBot="1" x14ac:dyDescent="0.3">
      <c r="A150" s="170"/>
      <c r="B150" s="45">
        <v>4</v>
      </c>
      <c r="C150" s="48" t="s">
        <v>92</v>
      </c>
      <c r="D150" s="45" t="s">
        <v>146</v>
      </c>
      <c r="E150" s="49">
        <v>0.86805555555555547</v>
      </c>
      <c r="F150" s="49">
        <v>0.91319444444444453</v>
      </c>
      <c r="G150" s="49">
        <v>5.2083333333333336E-2</v>
      </c>
      <c r="H150" s="51" t="s">
        <v>195</v>
      </c>
    </row>
    <row r="151" spans="1:8" ht="84.75" thickBot="1" x14ac:dyDescent="0.3">
      <c r="A151" s="170"/>
      <c r="B151" s="73">
        <v>5</v>
      </c>
      <c r="C151" s="48" t="s">
        <v>146</v>
      </c>
      <c r="D151" s="45" t="s">
        <v>9</v>
      </c>
      <c r="E151" s="49">
        <v>0.93055555555555547</v>
      </c>
      <c r="F151" s="49">
        <v>0.98263888888888884</v>
      </c>
      <c r="G151" s="49">
        <v>5.2083333333333336E-2</v>
      </c>
      <c r="H151" s="51" t="s">
        <v>196</v>
      </c>
    </row>
    <row r="152" spans="1:8" ht="84.75" thickBot="1" x14ac:dyDescent="0.3">
      <c r="A152" s="171"/>
      <c r="B152" s="53">
        <v>6</v>
      </c>
      <c r="C152" s="57" t="s">
        <v>9</v>
      </c>
      <c r="D152" s="73" t="s">
        <v>146</v>
      </c>
      <c r="E152" s="58">
        <v>1.3888888888888888E-2</v>
      </c>
      <c r="F152" s="58">
        <v>6.5972222222222224E-2</v>
      </c>
      <c r="G152" s="58">
        <v>5.2083333333333336E-2</v>
      </c>
      <c r="H152" s="59" t="s">
        <v>197</v>
      </c>
    </row>
    <row r="153" spans="1:8" ht="27" customHeight="1" thickBot="1" x14ac:dyDescent="0.3">
      <c r="A153" s="156" t="s">
        <v>357</v>
      </c>
      <c r="B153" s="157"/>
      <c r="C153" s="157"/>
      <c r="D153" s="157"/>
      <c r="E153" s="157"/>
      <c r="F153" s="158"/>
      <c r="G153" s="32">
        <f>SUM(G146:G152)</f>
        <v>0.23263888888888892</v>
      </c>
      <c r="H153" s="70"/>
    </row>
    <row r="155" spans="1:8" x14ac:dyDescent="0.25">
      <c r="G155" s="33"/>
    </row>
  </sheetData>
  <mergeCells count="85">
    <mergeCell ref="G147:G148"/>
    <mergeCell ref="A153:F153"/>
    <mergeCell ref="A131:F131"/>
    <mergeCell ref="A137:F137"/>
    <mergeCell ref="A144:F144"/>
    <mergeCell ref="C147:C148"/>
    <mergeCell ref="D147:D148"/>
    <mergeCell ref="E147:E148"/>
    <mergeCell ref="F147:F148"/>
    <mergeCell ref="A146:A152"/>
    <mergeCell ref="B147:B148"/>
    <mergeCell ref="C122:C123"/>
    <mergeCell ref="D122:D123"/>
    <mergeCell ref="E122:E123"/>
    <mergeCell ref="F122:F123"/>
    <mergeCell ref="G122:G123"/>
    <mergeCell ref="C129:C130"/>
    <mergeCell ref="D129:D130"/>
    <mergeCell ref="E129:E130"/>
    <mergeCell ref="F129:F130"/>
    <mergeCell ref="G129:G130"/>
    <mergeCell ref="A112:F112"/>
    <mergeCell ref="A120:F120"/>
    <mergeCell ref="G78:G79"/>
    <mergeCell ref="C80:C81"/>
    <mergeCell ref="E80:E81"/>
    <mergeCell ref="F80:F81"/>
    <mergeCell ref="G80:G81"/>
    <mergeCell ref="A88:F88"/>
    <mergeCell ref="A114:A119"/>
    <mergeCell ref="G44:G45"/>
    <mergeCell ref="A48:F48"/>
    <mergeCell ref="A53:F53"/>
    <mergeCell ref="A57:F57"/>
    <mergeCell ref="A62:F62"/>
    <mergeCell ref="A68:F68"/>
    <mergeCell ref="A25:F25"/>
    <mergeCell ref="A36:F36"/>
    <mergeCell ref="C44:C45"/>
    <mergeCell ref="D44:D45"/>
    <mergeCell ref="E44:E45"/>
    <mergeCell ref="F44:F45"/>
    <mergeCell ref="A27:A35"/>
    <mergeCell ref="A38:A47"/>
    <mergeCell ref="B44:B45"/>
    <mergeCell ref="A50:A52"/>
    <mergeCell ref="A55:A56"/>
    <mergeCell ref="A59:A61"/>
    <mergeCell ref="A64:A67"/>
    <mergeCell ref="G15:G16"/>
    <mergeCell ref="A18:F18"/>
    <mergeCell ref="C23:C24"/>
    <mergeCell ref="D23:D24"/>
    <mergeCell ref="E23:E24"/>
    <mergeCell ref="F23:F24"/>
    <mergeCell ref="G23:G24"/>
    <mergeCell ref="A2:A3"/>
    <mergeCell ref="A5:A6"/>
    <mergeCell ref="A9:A17"/>
    <mergeCell ref="A20:A24"/>
    <mergeCell ref="B23:B24"/>
    <mergeCell ref="A4:F4"/>
    <mergeCell ref="A7:F7"/>
    <mergeCell ref="C15:C16"/>
    <mergeCell ref="D15:D16"/>
    <mergeCell ref="E15:E16"/>
    <mergeCell ref="F15:F16"/>
    <mergeCell ref="B15:B16"/>
    <mergeCell ref="A70:A75"/>
    <mergeCell ref="A78:A87"/>
    <mergeCell ref="A90:A94"/>
    <mergeCell ref="A97:A102"/>
    <mergeCell ref="A105:A111"/>
    <mergeCell ref="A76:F76"/>
    <mergeCell ref="C78:C79"/>
    <mergeCell ref="D78:D79"/>
    <mergeCell ref="E78:E79"/>
    <mergeCell ref="F78:F79"/>
    <mergeCell ref="A95:F95"/>
    <mergeCell ref="A103:F103"/>
    <mergeCell ref="A122:A130"/>
    <mergeCell ref="B122:B123"/>
    <mergeCell ref="B129:B130"/>
    <mergeCell ref="A133:A136"/>
    <mergeCell ref="A139:A14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8EF1-CA8F-4CD7-BF2A-C4C59DDD668D}">
  <sheetPr>
    <tabColor theme="7" tint="0.39997558519241921"/>
  </sheetPr>
  <dimension ref="A1:J55"/>
  <sheetViews>
    <sheetView workbookViewId="0">
      <selection activeCell="D51" sqref="D51"/>
    </sheetView>
  </sheetViews>
  <sheetFormatPr defaultRowHeight="15" x14ac:dyDescent="0.25"/>
  <cols>
    <col min="2" max="2" width="11.28515625" style="36" customWidth="1"/>
    <col min="3" max="3" width="24.28515625" customWidth="1"/>
    <col min="4" max="4" width="24.7109375" customWidth="1"/>
  </cols>
  <sheetData>
    <row r="1" spans="1:8" ht="36.75" thickBot="1" x14ac:dyDescent="0.3">
      <c r="A1" s="128" t="s">
        <v>0</v>
      </c>
      <c r="B1" s="130" t="s">
        <v>1</v>
      </c>
      <c r="C1" s="226" t="s">
        <v>55</v>
      </c>
      <c r="D1" s="227"/>
      <c r="E1" s="131" t="s">
        <v>289</v>
      </c>
      <c r="F1" s="131" t="s">
        <v>4</v>
      </c>
      <c r="G1" s="131" t="s">
        <v>5</v>
      </c>
      <c r="H1" s="132" t="s">
        <v>6</v>
      </c>
    </row>
    <row r="2" spans="1:8" ht="16.5" customHeight="1" thickBot="1" x14ac:dyDescent="0.3">
      <c r="A2" s="221">
        <v>1</v>
      </c>
      <c r="B2" s="64">
        <v>1</v>
      </c>
      <c r="C2" s="224" t="s">
        <v>358</v>
      </c>
      <c r="D2" s="225"/>
      <c r="E2" s="50" t="s">
        <v>92</v>
      </c>
      <c r="F2" s="100">
        <v>0.27083333333333331</v>
      </c>
      <c r="G2" s="100">
        <v>0.3125</v>
      </c>
      <c r="H2" s="72">
        <v>4.1666666666666664E-2</v>
      </c>
    </row>
    <row r="3" spans="1:8" ht="16.5" customHeight="1" thickBot="1" x14ac:dyDescent="0.3">
      <c r="A3" s="222"/>
      <c r="B3" s="64">
        <v>2</v>
      </c>
      <c r="C3" s="224" t="s">
        <v>359</v>
      </c>
      <c r="D3" s="225"/>
      <c r="E3" s="50" t="s">
        <v>92</v>
      </c>
      <c r="F3" s="100">
        <v>0.3125</v>
      </c>
      <c r="G3" s="100">
        <v>0.3576388888888889</v>
      </c>
      <c r="H3" s="72">
        <v>4.5138888888888888E-2</v>
      </c>
    </row>
    <row r="4" spans="1:8" ht="16.5" customHeight="1" thickBot="1" x14ac:dyDescent="0.3">
      <c r="A4" s="222"/>
      <c r="B4" s="64">
        <v>3</v>
      </c>
      <c r="C4" s="224" t="s">
        <v>360</v>
      </c>
      <c r="D4" s="225"/>
      <c r="E4" s="50" t="s">
        <v>92</v>
      </c>
      <c r="F4" s="100">
        <v>0.6875</v>
      </c>
      <c r="G4" s="100">
        <v>0.71875</v>
      </c>
      <c r="H4" s="72">
        <v>3.125E-2</v>
      </c>
    </row>
    <row r="5" spans="1:8" ht="16.5" customHeight="1" thickBot="1" x14ac:dyDescent="0.3">
      <c r="A5" s="223"/>
      <c r="B5" s="64">
        <v>4</v>
      </c>
      <c r="C5" s="224" t="s">
        <v>359</v>
      </c>
      <c r="D5" s="225"/>
      <c r="E5" s="50" t="s">
        <v>92</v>
      </c>
      <c r="F5" s="100">
        <v>0.8125</v>
      </c>
      <c r="G5" s="100">
        <v>0.85763888888888884</v>
      </c>
      <c r="H5" s="72">
        <v>4.5138888888888888E-2</v>
      </c>
    </row>
    <row r="6" spans="1:8" ht="32.25" customHeight="1" thickBot="1" x14ac:dyDescent="0.3">
      <c r="A6" s="231" t="s">
        <v>343</v>
      </c>
      <c r="B6" s="232"/>
      <c r="C6" s="232"/>
      <c r="D6" s="232"/>
      <c r="E6" s="232"/>
      <c r="F6" s="232"/>
      <c r="G6" s="233"/>
      <c r="H6" s="127">
        <f>SUM(H2:H5)</f>
        <v>0.16319444444444445</v>
      </c>
    </row>
    <row r="7" spans="1:8" ht="16.5" customHeight="1" thickBot="1" x14ac:dyDescent="0.3">
      <c r="A7" s="221">
        <v>2</v>
      </c>
      <c r="B7" s="64">
        <v>1</v>
      </c>
      <c r="C7" s="224" t="s">
        <v>290</v>
      </c>
      <c r="D7" s="225"/>
      <c r="E7" s="50" t="s">
        <v>291</v>
      </c>
      <c r="F7" s="100">
        <v>0.29166666666666669</v>
      </c>
      <c r="G7" s="100">
        <v>0.3125</v>
      </c>
      <c r="H7" s="72">
        <v>2.0833333333333332E-2</v>
      </c>
    </row>
    <row r="8" spans="1:8" ht="24.75" customHeight="1" thickBot="1" x14ac:dyDescent="0.3">
      <c r="A8" s="222"/>
      <c r="B8" s="64">
        <v>2</v>
      </c>
      <c r="C8" s="224" t="s">
        <v>292</v>
      </c>
      <c r="D8" s="225"/>
      <c r="E8" s="50" t="s">
        <v>291</v>
      </c>
      <c r="F8" s="100">
        <v>0.3125</v>
      </c>
      <c r="G8" s="100">
        <v>0.5</v>
      </c>
      <c r="H8" s="72">
        <v>0.1875</v>
      </c>
    </row>
    <row r="9" spans="1:8" ht="24.75" customHeight="1" thickBot="1" x14ac:dyDescent="0.3">
      <c r="A9" s="222"/>
      <c r="B9" s="64">
        <v>3</v>
      </c>
      <c r="C9" s="224" t="s">
        <v>292</v>
      </c>
      <c r="D9" s="225"/>
      <c r="E9" s="50" t="s">
        <v>291</v>
      </c>
      <c r="F9" s="100">
        <v>0.53125</v>
      </c>
      <c r="G9" s="100">
        <v>0.80208333333333337</v>
      </c>
      <c r="H9" s="72">
        <v>0.27083333333333331</v>
      </c>
    </row>
    <row r="10" spans="1:8" ht="24.75" customHeight="1" thickBot="1" x14ac:dyDescent="0.3">
      <c r="A10" s="223"/>
      <c r="B10" s="64">
        <v>4</v>
      </c>
      <c r="C10" s="224" t="s">
        <v>293</v>
      </c>
      <c r="D10" s="225"/>
      <c r="E10" s="50" t="s">
        <v>291</v>
      </c>
      <c r="F10" s="100">
        <v>0.80208333333333337</v>
      </c>
      <c r="G10" s="100">
        <v>0.83333333333333337</v>
      </c>
      <c r="H10" s="72">
        <v>3.125E-2</v>
      </c>
    </row>
    <row r="11" spans="1:8" ht="32.25" customHeight="1" thickBot="1" x14ac:dyDescent="0.3">
      <c r="A11" s="231" t="s">
        <v>372</v>
      </c>
      <c r="B11" s="232"/>
      <c r="C11" s="232"/>
      <c r="D11" s="232"/>
      <c r="E11" s="232"/>
      <c r="F11" s="232"/>
      <c r="G11" s="233"/>
      <c r="H11" s="127">
        <f>SUM(H7:H10)</f>
        <v>0.51041666666666663</v>
      </c>
    </row>
    <row r="12" spans="1:8" ht="24.75" customHeight="1" thickBot="1" x14ac:dyDescent="0.3">
      <c r="A12" s="221">
        <v>3</v>
      </c>
      <c r="B12" s="64">
        <v>1</v>
      </c>
      <c r="C12" s="224" t="s">
        <v>294</v>
      </c>
      <c r="D12" s="225"/>
      <c r="E12" s="50" t="s">
        <v>12</v>
      </c>
      <c r="F12" s="100">
        <v>0.3125</v>
      </c>
      <c r="G12" s="100">
        <v>0.34375</v>
      </c>
      <c r="H12" s="72">
        <v>3.125E-2</v>
      </c>
    </row>
    <row r="13" spans="1:8" ht="24.75" customHeight="1" thickBot="1" x14ac:dyDescent="0.3">
      <c r="A13" s="222"/>
      <c r="B13" s="64">
        <v>2</v>
      </c>
      <c r="C13" s="224" t="s">
        <v>361</v>
      </c>
      <c r="D13" s="225"/>
      <c r="E13" s="50" t="s">
        <v>12</v>
      </c>
      <c r="F13" s="100">
        <v>0.66666666666666663</v>
      </c>
      <c r="G13" s="100">
        <v>0.69791666666666663</v>
      </c>
      <c r="H13" s="72">
        <v>3.125E-2</v>
      </c>
    </row>
    <row r="14" spans="1:8" ht="24.75" customHeight="1" thickBot="1" x14ac:dyDescent="0.3">
      <c r="A14" s="223"/>
      <c r="B14" s="64">
        <v>3</v>
      </c>
      <c r="C14" s="224" t="s">
        <v>294</v>
      </c>
      <c r="D14" s="225"/>
      <c r="E14" s="50" t="s">
        <v>12</v>
      </c>
      <c r="F14" s="100">
        <v>0.8125</v>
      </c>
      <c r="G14" s="100">
        <v>0.84375</v>
      </c>
      <c r="H14" s="72">
        <v>3.125E-2</v>
      </c>
    </row>
    <row r="15" spans="1:8" ht="32.25" customHeight="1" thickBot="1" x14ac:dyDescent="0.3">
      <c r="A15" s="231" t="s">
        <v>373</v>
      </c>
      <c r="B15" s="232"/>
      <c r="C15" s="232"/>
      <c r="D15" s="232"/>
      <c r="E15" s="232"/>
      <c r="F15" s="232"/>
      <c r="G15" s="233"/>
      <c r="H15" s="127">
        <f>SUM(H12:H14)</f>
        <v>9.375E-2</v>
      </c>
    </row>
    <row r="16" spans="1:8" ht="24.75" customHeight="1" thickBot="1" x14ac:dyDescent="0.3">
      <c r="A16" s="221">
        <v>4</v>
      </c>
      <c r="B16" s="64">
        <v>1</v>
      </c>
      <c r="C16" s="224" t="s">
        <v>294</v>
      </c>
      <c r="D16" s="225"/>
      <c r="E16" s="50" t="s">
        <v>12</v>
      </c>
      <c r="F16" s="100">
        <v>0.3125</v>
      </c>
      <c r="G16" s="100">
        <v>0.34375</v>
      </c>
      <c r="H16" s="72">
        <v>3.125E-2</v>
      </c>
    </row>
    <row r="17" spans="1:8" ht="24.75" customHeight="1" thickBot="1" x14ac:dyDescent="0.3">
      <c r="A17" s="222"/>
      <c r="B17" s="64">
        <v>2</v>
      </c>
      <c r="C17" s="224" t="s">
        <v>362</v>
      </c>
      <c r="D17" s="225"/>
      <c r="E17" s="50" t="s">
        <v>363</v>
      </c>
      <c r="F17" s="100">
        <v>0.375</v>
      </c>
      <c r="G17" s="100">
        <v>0.39583333333333331</v>
      </c>
      <c r="H17" s="72">
        <v>2.0833333333333332E-2</v>
      </c>
    </row>
    <row r="18" spans="1:8" ht="24.75" customHeight="1" thickBot="1" x14ac:dyDescent="0.3">
      <c r="A18" s="222"/>
      <c r="B18" s="64">
        <v>3</v>
      </c>
      <c r="C18" s="224" t="s">
        <v>364</v>
      </c>
      <c r="D18" s="225"/>
      <c r="E18" s="50" t="s">
        <v>12</v>
      </c>
      <c r="F18" s="100">
        <v>0.69791666666666663</v>
      </c>
      <c r="G18" s="100">
        <v>0.72916666666666663</v>
      </c>
      <c r="H18" s="72">
        <v>3.125E-2</v>
      </c>
    </row>
    <row r="19" spans="1:8" ht="24.75" customHeight="1" thickBot="1" x14ac:dyDescent="0.3">
      <c r="A19" s="223"/>
      <c r="B19" s="64">
        <v>4</v>
      </c>
      <c r="C19" s="224" t="s">
        <v>294</v>
      </c>
      <c r="D19" s="225"/>
      <c r="E19" s="50" t="s">
        <v>12</v>
      </c>
      <c r="F19" s="100">
        <v>0.8125</v>
      </c>
      <c r="G19" s="100">
        <v>0.84375</v>
      </c>
      <c r="H19" s="72">
        <v>3.125E-2</v>
      </c>
    </row>
    <row r="20" spans="1:8" ht="32.25" customHeight="1" thickBot="1" x14ac:dyDescent="0.3">
      <c r="A20" s="231" t="s">
        <v>321</v>
      </c>
      <c r="B20" s="232"/>
      <c r="C20" s="232"/>
      <c r="D20" s="232"/>
      <c r="E20" s="232"/>
      <c r="F20" s="232"/>
      <c r="G20" s="233"/>
      <c r="H20" s="127">
        <f>SUM(H16:H19)</f>
        <v>0.11458333333333333</v>
      </c>
    </row>
    <row r="21" spans="1:8" ht="24.75" customHeight="1" thickBot="1" x14ac:dyDescent="0.3">
      <c r="A21" s="221">
        <v>5</v>
      </c>
      <c r="B21" s="64">
        <v>1</v>
      </c>
      <c r="C21" s="224" t="s">
        <v>295</v>
      </c>
      <c r="D21" s="225"/>
      <c r="E21" s="50" t="s">
        <v>17</v>
      </c>
      <c r="F21" s="100">
        <v>0.3125</v>
      </c>
      <c r="G21" s="100">
        <v>0.34375</v>
      </c>
      <c r="H21" s="72">
        <v>3.125E-2</v>
      </c>
    </row>
    <row r="22" spans="1:8" ht="24.75" customHeight="1" thickBot="1" x14ac:dyDescent="0.3">
      <c r="A22" s="222"/>
      <c r="B22" s="64">
        <v>2</v>
      </c>
      <c r="C22" s="224" t="s">
        <v>365</v>
      </c>
      <c r="D22" s="225"/>
      <c r="E22" s="50" t="s">
        <v>17</v>
      </c>
      <c r="F22" s="100">
        <v>0.375</v>
      </c>
      <c r="G22" s="100">
        <v>0.66666666666666663</v>
      </c>
      <c r="H22" s="72">
        <v>0.29166666666666669</v>
      </c>
    </row>
    <row r="23" spans="1:8" ht="24.75" customHeight="1" thickBot="1" x14ac:dyDescent="0.3">
      <c r="A23" s="223"/>
      <c r="B23" s="64">
        <v>3</v>
      </c>
      <c r="C23" s="224" t="s">
        <v>295</v>
      </c>
      <c r="D23" s="225"/>
      <c r="E23" s="50" t="s">
        <v>17</v>
      </c>
      <c r="F23" s="100">
        <v>0.8125</v>
      </c>
      <c r="G23" s="100">
        <v>0.84375</v>
      </c>
      <c r="H23" s="72">
        <v>3.125E-2</v>
      </c>
    </row>
    <row r="24" spans="1:8" ht="32.25" customHeight="1" thickBot="1" x14ac:dyDescent="0.3">
      <c r="A24" s="231" t="s">
        <v>374</v>
      </c>
      <c r="B24" s="232"/>
      <c r="C24" s="232"/>
      <c r="D24" s="232"/>
      <c r="E24" s="232"/>
      <c r="F24" s="232"/>
      <c r="G24" s="233"/>
      <c r="H24" s="127">
        <f>SUM(H21:H23)</f>
        <v>0.35416666666666669</v>
      </c>
    </row>
    <row r="25" spans="1:8" ht="24.75" customHeight="1" thickBot="1" x14ac:dyDescent="0.3">
      <c r="A25" s="221">
        <v>6</v>
      </c>
      <c r="B25" s="64">
        <v>1</v>
      </c>
      <c r="C25" s="224" t="s">
        <v>294</v>
      </c>
      <c r="D25" s="225"/>
      <c r="E25" s="50" t="s">
        <v>12</v>
      </c>
      <c r="F25" s="100">
        <v>0.3125</v>
      </c>
      <c r="G25" s="100">
        <v>0.34375</v>
      </c>
      <c r="H25" s="72">
        <v>3.125E-2</v>
      </c>
    </row>
    <row r="26" spans="1:8" ht="24.75" customHeight="1" thickBot="1" x14ac:dyDescent="0.3">
      <c r="A26" s="222"/>
      <c r="B26" s="64">
        <v>2</v>
      </c>
      <c r="C26" s="224" t="s">
        <v>366</v>
      </c>
      <c r="D26" s="225"/>
      <c r="E26" s="50" t="s">
        <v>20</v>
      </c>
      <c r="F26" s="100">
        <v>0.77777777777777779</v>
      </c>
      <c r="G26" s="100">
        <v>0.80902777777777779</v>
      </c>
      <c r="H26" s="72">
        <v>3.125E-2</v>
      </c>
    </row>
    <row r="27" spans="1:8" ht="24.75" customHeight="1" thickBot="1" x14ac:dyDescent="0.3">
      <c r="A27" s="223"/>
      <c r="B27" s="64">
        <v>3</v>
      </c>
      <c r="C27" s="224" t="s">
        <v>294</v>
      </c>
      <c r="D27" s="225"/>
      <c r="E27" s="50" t="s">
        <v>12</v>
      </c>
      <c r="F27" s="100">
        <v>0.8125</v>
      </c>
      <c r="G27" s="100">
        <v>0.84375</v>
      </c>
      <c r="H27" s="72">
        <v>3.125E-2</v>
      </c>
    </row>
    <row r="28" spans="1:8" ht="32.25" customHeight="1" thickBot="1" x14ac:dyDescent="0.3">
      <c r="A28" s="231" t="s">
        <v>323</v>
      </c>
      <c r="B28" s="232"/>
      <c r="C28" s="232"/>
      <c r="D28" s="232"/>
      <c r="E28" s="232"/>
      <c r="F28" s="232"/>
      <c r="G28" s="233"/>
      <c r="H28" s="127">
        <f>SUM(H25:H27)</f>
        <v>9.375E-2</v>
      </c>
    </row>
    <row r="29" spans="1:8" ht="24.75" customHeight="1" thickBot="1" x14ac:dyDescent="0.3">
      <c r="A29" s="221">
        <v>7</v>
      </c>
      <c r="B29" s="64">
        <v>1</v>
      </c>
      <c r="C29" s="224" t="s">
        <v>367</v>
      </c>
      <c r="D29" s="225"/>
      <c r="E29" s="50" t="s">
        <v>92</v>
      </c>
      <c r="F29" s="100">
        <v>0.29166666666666669</v>
      </c>
      <c r="G29" s="100">
        <v>0.375</v>
      </c>
      <c r="H29" s="72">
        <v>8.3333333333333329E-2</v>
      </c>
    </row>
    <row r="30" spans="1:8" ht="24.75" customHeight="1" thickBot="1" x14ac:dyDescent="0.3">
      <c r="A30" s="223"/>
      <c r="B30" s="64">
        <v>2</v>
      </c>
      <c r="C30" s="224" t="s">
        <v>292</v>
      </c>
      <c r="D30" s="225"/>
      <c r="E30" s="50" t="s">
        <v>291</v>
      </c>
      <c r="F30" s="100">
        <v>0.375</v>
      </c>
      <c r="G30" s="100">
        <v>0.79166666666666663</v>
      </c>
      <c r="H30" s="72">
        <v>0.41666666666666669</v>
      </c>
    </row>
    <row r="31" spans="1:8" ht="32.25" customHeight="1" thickBot="1" x14ac:dyDescent="0.3">
      <c r="A31" s="231" t="s">
        <v>375</v>
      </c>
      <c r="B31" s="232"/>
      <c r="C31" s="232"/>
      <c r="D31" s="232"/>
      <c r="E31" s="232"/>
      <c r="F31" s="232"/>
      <c r="G31" s="233"/>
      <c r="H31" s="127">
        <v>0.5</v>
      </c>
    </row>
    <row r="32" spans="1:8" ht="24.75" customHeight="1" thickBot="1" x14ac:dyDescent="0.3">
      <c r="A32" s="221">
        <v>8</v>
      </c>
      <c r="B32" s="64">
        <v>1</v>
      </c>
      <c r="C32" s="224" t="s">
        <v>367</v>
      </c>
      <c r="D32" s="225"/>
      <c r="E32" s="50" t="s">
        <v>92</v>
      </c>
      <c r="F32" s="100">
        <v>0.79166666666666663</v>
      </c>
      <c r="G32" s="100">
        <v>0.875</v>
      </c>
      <c r="H32" s="72">
        <v>8.3333333333333329E-2</v>
      </c>
    </row>
    <row r="33" spans="1:8" ht="24.75" customHeight="1" thickBot="1" x14ac:dyDescent="0.3">
      <c r="A33" s="223"/>
      <c r="B33" s="64">
        <v>2</v>
      </c>
      <c r="C33" s="224" t="s">
        <v>292</v>
      </c>
      <c r="D33" s="225"/>
      <c r="E33" s="50" t="s">
        <v>291</v>
      </c>
      <c r="F33" s="100">
        <v>0.875</v>
      </c>
      <c r="G33" s="100">
        <v>0.29166666666666669</v>
      </c>
      <c r="H33" s="72">
        <v>0.41666666666666669</v>
      </c>
    </row>
    <row r="34" spans="1:8" ht="32.25" customHeight="1" thickBot="1" x14ac:dyDescent="0.3">
      <c r="A34" s="231" t="s">
        <v>325</v>
      </c>
      <c r="B34" s="232"/>
      <c r="C34" s="232"/>
      <c r="D34" s="232"/>
      <c r="E34" s="232"/>
      <c r="F34" s="232"/>
      <c r="G34" s="233"/>
      <c r="H34" s="127">
        <v>0.5</v>
      </c>
    </row>
    <row r="35" spans="1:8" ht="24.75" customHeight="1" thickBot="1" x14ac:dyDescent="0.3">
      <c r="A35" s="221">
        <v>9</v>
      </c>
      <c r="B35" s="64">
        <v>1</v>
      </c>
      <c r="C35" s="224" t="s">
        <v>368</v>
      </c>
      <c r="D35" s="225"/>
      <c r="E35" s="50" t="s">
        <v>92</v>
      </c>
      <c r="F35" s="100">
        <v>0.29166666666666669</v>
      </c>
      <c r="G35" s="100">
        <v>0.375</v>
      </c>
      <c r="H35" s="72">
        <v>8.3333333333333329E-2</v>
      </c>
    </row>
    <row r="36" spans="1:8" ht="24.75" customHeight="1" thickBot="1" x14ac:dyDescent="0.3">
      <c r="A36" s="223"/>
      <c r="B36" s="64">
        <v>2</v>
      </c>
      <c r="C36" s="224" t="s">
        <v>368</v>
      </c>
      <c r="D36" s="225"/>
      <c r="E36" s="50" t="s">
        <v>92</v>
      </c>
      <c r="F36" s="100">
        <v>0.79166666666666663</v>
      </c>
      <c r="G36" s="100">
        <v>0.875</v>
      </c>
      <c r="H36" s="72">
        <v>8.3333333333333329E-2</v>
      </c>
    </row>
    <row r="37" spans="1:8" ht="32.25" customHeight="1" thickBot="1" x14ac:dyDescent="0.3">
      <c r="A37" s="231" t="s">
        <v>326</v>
      </c>
      <c r="B37" s="232"/>
      <c r="C37" s="232"/>
      <c r="D37" s="232"/>
      <c r="E37" s="232"/>
      <c r="F37" s="232"/>
      <c r="G37" s="233"/>
      <c r="H37" s="127">
        <f>SUM(H35:H36)</f>
        <v>0.16666666666666666</v>
      </c>
    </row>
    <row r="38" spans="1:8" ht="16.5" customHeight="1" thickBot="1" x14ac:dyDescent="0.3">
      <c r="A38" s="228">
        <v>10</v>
      </c>
      <c r="B38" s="64">
        <v>1</v>
      </c>
      <c r="C38" s="224" t="s">
        <v>369</v>
      </c>
      <c r="D38" s="225"/>
      <c r="E38" s="50" t="s">
        <v>140</v>
      </c>
      <c r="F38" s="100">
        <v>0.27083333333333331</v>
      </c>
      <c r="G38" s="100">
        <v>0.3125</v>
      </c>
      <c r="H38" s="72">
        <v>4.1666666666666664E-2</v>
      </c>
    </row>
    <row r="39" spans="1:8" ht="16.5" customHeight="1" thickBot="1" x14ac:dyDescent="0.3">
      <c r="A39" s="229"/>
      <c r="B39" s="64">
        <v>2</v>
      </c>
      <c r="C39" s="224" t="s">
        <v>370</v>
      </c>
      <c r="D39" s="225"/>
      <c r="E39" s="50" t="s">
        <v>140</v>
      </c>
      <c r="F39" s="100">
        <v>0.35416666666666669</v>
      </c>
      <c r="G39" s="100">
        <v>0.39583333333333331</v>
      </c>
      <c r="H39" s="72">
        <v>4.1666666666666664E-2</v>
      </c>
    </row>
    <row r="40" spans="1:8" ht="16.5" customHeight="1" thickBot="1" x14ac:dyDescent="0.3">
      <c r="A40" s="229"/>
      <c r="B40" s="64">
        <v>3</v>
      </c>
      <c r="C40" s="224" t="s">
        <v>369</v>
      </c>
      <c r="D40" s="225"/>
      <c r="E40" s="50" t="s">
        <v>140</v>
      </c>
      <c r="F40" s="100">
        <v>0.60416666666666663</v>
      </c>
      <c r="G40" s="100">
        <v>0.64583333333333337</v>
      </c>
      <c r="H40" s="72">
        <v>4.1666666666666664E-2</v>
      </c>
    </row>
    <row r="41" spans="1:8" ht="16.5" customHeight="1" thickBot="1" x14ac:dyDescent="0.3">
      <c r="A41" s="229"/>
      <c r="B41" s="64">
        <v>4</v>
      </c>
      <c r="C41" s="224" t="s">
        <v>369</v>
      </c>
      <c r="D41" s="225"/>
      <c r="E41" s="50" t="s">
        <v>140</v>
      </c>
      <c r="F41" s="100">
        <v>0.77083333333333337</v>
      </c>
      <c r="G41" s="100">
        <v>0.8125</v>
      </c>
      <c r="H41" s="72">
        <v>4.1666666666666664E-2</v>
      </c>
    </row>
    <row r="42" spans="1:8" ht="16.5" customHeight="1" thickBot="1" x14ac:dyDescent="0.3">
      <c r="A42" s="230"/>
      <c r="B42" s="64">
        <v>5</v>
      </c>
      <c r="C42" s="224" t="s">
        <v>370</v>
      </c>
      <c r="D42" s="225"/>
      <c r="E42" s="50" t="s">
        <v>140</v>
      </c>
      <c r="F42" s="100">
        <v>0.85416666666666663</v>
      </c>
      <c r="G42" s="100">
        <v>0.89583333333333337</v>
      </c>
      <c r="H42" s="72">
        <v>4.1666666666666664E-2</v>
      </c>
    </row>
    <row r="43" spans="1:8" ht="32.25" customHeight="1" thickBot="1" x14ac:dyDescent="0.3">
      <c r="A43" s="231" t="s">
        <v>327</v>
      </c>
      <c r="B43" s="232"/>
      <c r="C43" s="232"/>
      <c r="D43" s="232"/>
      <c r="E43" s="232"/>
      <c r="F43" s="232"/>
      <c r="G43" s="233"/>
      <c r="H43" s="127">
        <f>SUM(H38:H42)</f>
        <v>0.20833333333333331</v>
      </c>
    </row>
    <row r="44" spans="1:8" ht="24.75" customHeight="1" thickBot="1" x14ac:dyDescent="0.3">
      <c r="A44" s="221" t="s">
        <v>296</v>
      </c>
      <c r="B44" s="64">
        <v>1</v>
      </c>
      <c r="C44" s="224" t="s">
        <v>297</v>
      </c>
      <c r="D44" s="225"/>
      <c r="E44" s="50" t="s">
        <v>12</v>
      </c>
      <c r="F44" s="100">
        <v>0.8125</v>
      </c>
      <c r="G44" s="100">
        <v>0.84375</v>
      </c>
      <c r="H44" s="72">
        <v>3.125E-2</v>
      </c>
    </row>
    <row r="45" spans="1:8" ht="24.75" customHeight="1" thickBot="1" x14ac:dyDescent="0.3">
      <c r="A45" s="222"/>
      <c r="B45" s="129">
        <v>2</v>
      </c>
      <c r="C45" s="224" t="s">
        <v>371</v>
      </c>
      <c r="D45" s="225"/>
      <c r="E45" s="107" t="s">
        <v>12</v>
      </c>
      <c r="F45" s="29">
        <v>0.89583333333333337</v>
      </c>
      <c r="G45" s="29">
        <v>4.1666666666666664E-2</v>
      </c>
      <c r="H45" s="74">
        <v>0.14583333333333334</v>
      </c>
    </row>
    <row r="46" spans="1:8" ht="24.75" customHeight="1" thickBot="1" x14ac:dyDescent="0.3">
      <c r="A46" s="223"/>
      <c r="B46" s="129">
        <v>3</v>
      </c>
      <c r="C46" s="224" t="s">
        <v>297</v>
      </c>
      <c r="D46" s="225"/>
      <c r="E46" s="107" t="s">
        <v>12</v>
      </c>
      <c r="F46" s="29">
        <v>0.3125</v>
      </c>
      <c r="G46" s="29">
        <v>0.34375</v>
      </c>
      <c r="H46" s="74">
        <v>3.125E-2</v>
      </c>
    </row>
    <row r="47" spans="1:8" ht="30.6" customHeight="1" thickBot="1" x14ac:dyDescent="0.3">
      <c r="A47" s="156" t="s">
        <v>376</v>
      </c>
      <c r="B47" s="157"/>
      <c r="C47" s="157"/>
      <c r="D47" s="157"/>
      <c r="E47" s="157"/>
      <c r="F47" s="157"/>
      <c r="G47" s="158"/>
      <c r="H47" s="35">
        <v>0.20833333333333334</v>
      </c>
    </row>
    <row r="49" spans="8:10" x14ac:dyDescent="0.25">
      <c r="H49" s="18"/>
    </row>
    <row r="50" spans="8:10" x14ac:dyDescent="0.25">
      <c r="H50" s="33"/>
    </row>
    <row r="55" spans="8:10" x14ac:dyDescent="0.25">
      <c r="J55" s="237"/>
    </row>
  </sheetData>
  <mergeCells count="58">
    <mergeCell ref="C44:D44"/>
    <mergeCell ref="C45:D45"/>
    <mergeCell ref="A43:G43"/>
    <mergeCell ref="A15:G15"/>
    <mergeCell ref="A20:G20"/>
    <mergeCell ref="A24:G24"/>
    <mergeCell ref="A28:G28"/>
    <mergeCell ref="A31:G31"/>
    <mergeCell ref="A32:A33"/>
    <mergeCell ref="C32:D32"/>
    <mergeCell ref="C33:D33"/>
    <mergeCell ref="A47:G47"/>
    <mergeCell ref="A35:A36"/>
    <mergeCell ref="C35:D35"/>
    <mergeCell ref="C36:D36"/>
    <mergeCell ref="A38:A42"/>
    <mergeCell ref="C38:D38"/>
    <mergeCell ref="C39:D39"/>
    <mergeCell ref="A37:G37"/>
    <mergeCell ref="C46:D46"/>
    <mergeCell ref="A34:G34"/>
    <mergeCell ref="C40:D40"/>
    <mergeCell ref="C41:D41"/>
    <mergeCell ref="C42:D42"/>
    <mergeCell ref="A21:A23"/>
    <mergeCell ref="C21:D21"/>
    <mergeCell ref="C22:D22"/>
    <mergeCell ref="A29:A30"/>
    <mergeCell ref="C29:D29"/>
    <mergeCell ref="C30:D30"/>
    <mergeCell ref="C1:D1"/>
    <mergeCell ref="A12:A14"/>
    <mergeCell ref="C12:D12"/>
    <mergeCell ref="C13:D13"/>
    <mergeCell ref="C14:D14"/>
    <mergeCell ref="A7:A10"/>
    <mergeCell ref="C7:D7"/>
    <mergeCell ref="C8:D8"/>
    <mergeCell ref="C9:D9"/>
    <mergeCell ref="C10:D10"/>
    <mergeCell ref="A6:G6"/>
    <mergeCell ref="A11:G11"/>
    <mergeCell ref="A2:A5"/>
    <mergeCell ref="A44:A46"/>
    <mergeCell ref="C2:D2"/>
    <mergeCell ref="C3:D3"/>
    <mergeCell ref="C4:D4"/>
    <mergeCell ref="C5:D5"/>
    <mergeCell ref="A16:A19"/>
    <mergeCell ref="C16:D16"/>
    <mergeCell ref="C17:D17"/>
    <mergeCell ref="C18:D18"/>
    <mergeCell ref="C19:D19"/>
    <mergeCell ref="C23:D23"/>
    <mergeCell ref="A25:A27"/>
    <mergeCell ref="C25:D25"/>
    <mergeCell ref="C26:D26"/>
    <mergeCell ref="C27:D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13E9-9B0D-4B8B-8B5D-E2FAD8D3389B}">
  <sheetPr>
    <tabColor theme="7" tint="0.39997558519241921"/>
  </sheetPr>
  <dimension ref="A1:H49"/>
  <sheetViews>
    <sheetView workbookViewId="0">
      <selection activeCell="X38" sqref="X38"/>
    </sheetView>
  </sheetViews>
  <sheetFormatPr defaultColWidth="8.7109375" defaultRowHeight="15" x14ac:dyDescent="0.25"/>
  <cols>
    <col min="1" max="1" width="8.7109375" style="133"/>
    <col min="2" max="2" width="8.7109375" style="135"/>
    <col min="3" max="7" width="8.7109375" style="133"/>
    <col min="8" max="8" width="9.140625" style="133" customWidth="1"/>
    <col min="9" max="16384" width="8.7109375" style="133"/>
  </cols>
  <sheetData>
    <row r="1" spans="1:8" ht="36.75" thickBot="1" x14ac:dyDescent="0.3">
      <c r="A1" s="128" t="s">
        <v>0</v>
      </c>
      <c r="B1" s="130" t="s">
        <v>1</v>
      </c>
      <c r="C1" s="226" t="s">
        <v>55</v>
      </c>
      <c r="D1" s="227"/>
      <c r="E1" s="131" t="s">
        <v>289</v>
      </c>
      <c r="F1" s="131" t="s">
        <v>4</v>
      </c>
      <c r="G1" s="131" t="s">
        <v>5</v>
      </c>
      <c r="H1" s="132" t="s">
        <v>6</v>
      </c>
    </row>
    <row r="2" spans="1:8" ht="21.75" customHeight="1" thickBot="1" x14ac:dyDescent="0.3">
      <c r="A2" s="221">
        <v>1</v>
      </c>
      <c r="B2" s="64">
        <v>1</v>
      </c>
      <c r="C2" s="224" t="s">
        <v>358</v>
      </c>
      <c r="D2" s="225"/>
      <c r="E2" s="50" t="s">
        <v>92</v>
      </c>
      <c r="F2" s="100">
        <v>0.27083333333333331</v>
      </c>
      <c r="G2" s="100">
        <v>0.3125</v>
      </c>
      <c r="H2" s="72">
        <v>4.1666666666666664E-2</v>
      </c>
    </row>
    <row r="3" spans="1:8" ht="21.75" customHeight="1" thickBot="1" x14ac:dyDescent="0.3">
      <c r="A3" s="222"/>
      <c r="B3" s="64">
        <v>2</v>
      </c>
      <c r="C3" s="224" t="s">
        <v>359</v>
      </c>
      <c r="D3" s="225"/>
      <c r="E3" s="50" t="s">
        <v>92</v>
      </c>
      <c r="F3" s="100">
        <v>0.3125</v>
      </c>
      <c r="G3" s="100">
        <v>0.3576388888888889</v>
      </c>
      <c r="H3" s="72">
        <v>4.5138888888888888E-2</v>
      </c>
    </row>
    <row r="4" spans="1:8" ht="21.75" customHeight="1" thickBot="1" x14ac:dyDescent="0.3">
      <c r="A4" s="222"/>
      <c r="B4" s="64">
        <v>3</v>
      </c>
      <c r="C4" s="224" t="s">
        <v>360</v>
      </c>
      <c r="D4" s="225"/>
      <c r="E4" s="50" t="s">
        <v>92</v>
      </c>
      <c r="F4" s="100">
        <v>0.60416666666666663</v>
      </c>
      <c r="G4" s="100">
        <v>0.63541666666666663</v>
      </c>
      <c r="H4" s="72">
        <v>3.125E-2</v>
      </c>
    </row>
    <row r="5" spans="1:8" ht="21.75" customHeight="1" thickBot="1" x14ac:dyDescent="0.3">
      <c r="A5" s="223"/>
      <c r="B5" s="64">
        <v>4</v>
      </c>
      <c r="C5" s="224" t="s">
        <v>359</v>
      </c>
      <c r="D5" s="225"/>
      <c r="E5" s="50" t="s">
        <v>92</v>
      </c>
      <c r="F5" s="100">
        <v>0.8125</v>
      </c>
      <c r="G5" s="100">
        <v>0.85763888888888884</v>
      </c>
      <c r="H5" s="72">
        <v>4.5138888888888888E-2</v>
      </c>
    </row>
    <row r="6" spans="1:8" ht="32.25" customHeight="1" thickBot="1" x14ac:dyDescent="0.3">
      <c r="A6" s="231" t="s">
        <v>343</v>
      </c>
      <c r="B6" s="232"/>
      <c r="C6" s="232"/>
      <c r="D6" s="232"/>
      <c r="E6" s="232"/>
      <c r="F6" s="232"/>
      <c r="G6" s="233"/>
      <c r="H6" s="127">
        <f>SUM(H2:H5)</f>
        <v>0.16319444444444445</v>
      </c>
    </row>
    <row r="7" spans="1:8" ht="16.5" customHeight="1" thickBot="1" x14ac:dyDescent="0.3">
      <c r="A7" s="221">
        <v>2</v>
      </c>
      <c r="B7" s="64">
        <v>1</v>
      </c>
      <c r="C7" s="224" t="s">
        <v>290</v>
      </c>
      <c r="D7" s="225"/>
      <c r="E7" s="50" t="s">
        <v>291</v>
      </c>
      <c r="F7" s="100">
        <v>0.29166666666666669</v>
      </c>
      <c r="G7" s="100">
        <v>0.3125</v>
      </c>
      <c r="H7" s="72">
        <v>2.0833333333333332E-2</v>
      </c>
    </row>
    <row r="8" spans="1:8" ht="24.75" customHeight="1" thickBot="1" x14ac:dyDescent="0.3">
      <c r="A8" s="222"/>
      <c r="B8" s="64">
        <v>2</v>
      </c>
      <c r="C8" s="224" t="s">
        <v>292</v>
      </c>
      <c r="D8" s="225"/>
      <c r="E8" s="50" t="s">
        <v>291</v>
      </c>
      <c r="F8" s="100">
        <v>0.3125</v>
      </c>
      <c r="G8" s="100">
        <v>0.5</v>
      </c>
      <c r="H8" s="72">
        <v>0.1875</v>
      </c>
    </row>
    <row r="9" spans="1:8" ht="24.75" customHeight="1" thickBot="1" x14ac:dyDescent="0.3">
      <c r="A9" s="222"/>
      <c r="B9" s="64">
        <v>3</v>
      </c>
      <c r="C9" s="224" t="s">
        <v>292</v>
      </c>
      <c r="D9" s="225"/>
      <c r="E9" s="50" t="s">
        <v>291</v>
      </c>
      <c r="F9" s="100">
        <v>0.53125</v>
      </c>
      <c r="G9" s="100">
        <v>0.80208333333333337</v>
      </c>
      <c r="H9" s="72">
        <v>0.27083333333333331</v>
      </c>
    </row>
    <row r="10" spans="1:8" ht="24.75" customHeight="1" thickBot="1" x14ac:dyDescent="0.3">
      <c r="A10" s="223"/>
      <c r="B10" s="64">
        <v>4</v>
      </c>
      <c r="C10" s="224" t="s">
        <v>293</v>
      </c>
      <c r="D10" s="225"/>
      <c r="E10" s="50" t="s">
        <v>291</v>
      </c>
      <c r="F10" s="100">
        <v>0.80208333333333337</v>
      </c>
      <c r="G10" s="100">
        <v>0.83333333333333337</v>
      </c>
      <c r="H10" s="72">
        <v>3.125E-2</v>
      </c>
    </row>
    <row r="11" spans="1:8" ht="32.25" customHeight="1" thickBot="1" x14ac:dyDescent="0.3">
      <c r="A11" s="231" t="s">
        <v>319</v>
      </c>
      <c r="B11" s="232"/>
      <c r="C11" s="232"/>
      <c r="D11" s="232"/>
      <c r="E11" s="232"/>
      <c r="F11" s="232"/>
      <c r="G11" s="233"/>
      <c r="H11" s="127">
        <f>SUM(H7:H10)</f>
        <v>0.51041666666666663</v>
      </c>
    </row>
    <row r="12" spans="1:8" ht="24.75" customHeight="1" thickBot="1" x14ac:dyDescent="0.3">
      <c r="A12" s="221">
        <v>3</v>
      </c>
      <c r="B12" s="64">
        <v>1</v>
      </c>
      <c r="C12" s="224" t="s">
        <v>294</v>
      </c>
      <c r="D12" s="225"/>
      <c r="E12" s="50" t="s">
        <v>12</v>
      </c>
      <c r="F12" s="100">
        <v>0.3125</v>
      </c>
      <c r="G12" s="100">
        <v>0.34375</v>
      </c>
      <c r="H12" s="72">
        <v>3.125E-2</v>
      </c>
    </row>
    <row r="13" spans="1:8" ht="24.75" customHeight="1" thickBot="1" x14ac:dyDescent="0.3">
      <c r="A13" s="222"/>
      <c r="B13" s="64">
        <v>2</v>
      </c>
      <c r="C13" s="224" t="s">
        <v>361</v>
      </c>
      <c r="D13" s="225"/>
      <c r="E13" s="50" t="s">
        <v>12</v>
      </c>
      <c r="F13" s="100">
        <v>0.58333333333333337</v>
      </c>
      <c r="G13" s="100">
        <v>0.61458333333333337</v>
      </c>
      <c r="H13" s="72">
        <v>3.125E-2</v>
      </c>
    </row>
    <row r="14" spans="1:8" ht="24.75" customHeight="1" thickBot="1" x14ac:dyDescent="0.3">
      <c r="A14" s="223"/>
      <c r="B14" s="64">
        <v>3</v>
      </c>
      <c r="C14" s="224" t="s">
        <v>294</v>
      </c>
      <c r="D14" s="225"/>
      <c r="E14" s="50" t="s">
        <v>12</v>
      </c>
      <c r="F14" s="100">
        <v>0.8125</v>
      </c>
      <c r="G14" s="100">
        <v>0.84375</v>
      </c>
      <c r="H14" s="72">
        <v>3.125E-2</v>
      </c>
    </row>
    <row r="15" spans="1:8" ht="32.25" customHeight="1" thickBot="1" x14ac:dyDescent="0.3">
      <c r="A15" s="231" t="s">
        <v>320</v>
      </c>
      <c r="B15" s="232"/>
      <c r="C15" s="232"/>
      <c r="D15" s="232"/>
      <c r="E15" s="232"/>
      <c r="F15" s="232"/>
      <c r="G15" s="233"/>
      <c r="H15" s="127">
        <f>SUM(H12:H14)</f>
        <v>9.375E-2</v>
      </c>
    </row>
    <row r="16" spans="1:8" ht="24.75" customHeight="1" thickBot="1" x14ac:dyDescent="0.3">
      <c r="A16" s="221">
        <v>4</v>
      </c>
      <c r="B16" s="64">
        <v>1</v>
      </c>
      <c r="C16" s="224" t="s">
        <v>294</v>
      </c>
      <c r="D16" s="225"/>
      <c r="E16" s="50" t="s">
        <v>12</v>
      </c>
      <c r="F16" s="100">
        <v>0.3125</v>
      </c>
      <c r="G16" s="100">
        <v>0.34375</v>
      </c>
      <c r="H16" s="72">
        <v>3.125E-2</v>
      </c>
    </row>
    <row r="17" spans="1:8" ht="24.75" customHeight="1" thickBot="1" x14ac:dyDescent="0.3">
      <c r="A17" s="222"/>
      <c r="B17" s="64">
        <v>2</v>
      </c>
      <c r="C17" s="224" t="s">
        <v>362</v>
      </c>
      <c r="D17" s="225"/>
      <c r="E17" s="50" t="s">
        <v>363</v>
      </c>
      <c r="F17" s="100">
        <v>0.375</v>
      </c>
      <c r="G17" s="100">
        <v>0.39583333333333331</v>
      </c>
      <c r="H17" s="72">
        <v>2.0833333333333332E-2</v>
      </c>
    </row>
    <row r="18" spans="1:8" ht="24.75" customHeight="1" thickBot="1" x14ac:dyDescent="0.3">
      <c r="A18" s="222"/>
      <c r="B18" s="64">
        <v>3</v>
      </c>
      <c r="C18" s="224" t="s">
        <v>364</v>
      </c>
      <c r="D18" s="225"/>
      <c r="E18" s="50" t="s">
        <v>12</v>
      </c>
      <c r="F18" s="100">
        <v>0.61458333333333337</v>
      </c>
      <c r="G18" s="100">
        <v>0.64583333333333337</v>
      </c>
      <c r="H18" s="72">
        <v>3.125E-2</v>
      </c>
    </row>
    <row r="19" spans="1:8" ht="24.75" customHeight="1" thickBot="1" x14ac:dyDescent="0.3">
      <c r="A19" s="223"/>
      <c r="B19" s="64">
        <v>4</v>
      </c>
      <c r="C19" s="224" t="s">
        <v>294</v>
      </c>
      <c r="D19" s="225"/>
      <c r="E19" s="50" t="s">
        <v>12</v>
      </c>
      <c r="F19" s="100">
        <v>0.8125</v>
      </c>
      <c r="G19" s="100">
        <v>0.84375</v>
      </c>
      <c r="H19" s="72">
        <v>3.125E-2</v>
      </c>
    </row>
    <row r="20" spans="1:8" ht="32.25" customHeight="1" thickBot="1" x14ac:dyDescent="0.3">
      <c r="A20" s="231" t="s">
        <v>321</v>
      </c>
      <c r="B20" s="232"/>
      <c r="C20" s="232"/>
      <c r="D20" s="232"/>
      <c r="E20" s="232"/>
      <c r="F20" s="232"/>
      <c r="G20" s="233"/>
      <c r="H20" s="127">
        <f>SUM(H16:H19)</f>
        <v>0.11458333333333333</v>
      </c>
    </row>
    <row r="21" spans="1:8" ht="24.75" customHeight="1" thickBot="1" x14ac:dyDescent="0.3">
      <c r="A21" s="221">
        <v>5</v>
      </c>
      <c r="B21" s="64">
        <v>1</v>
      </c>
      <c r="C21" s="224" t="s">
        <v>295</v>
      </c>
      <c r="D21" s="225"/>
      <c r="E21" s="50" t="s">
        <v>17</v>
      </c>
      <c r="F21" s="100">
        <v>0.3125</v>
      </c>
      <c r="G21" s="100">
        <v>0.34375</v>
      </c>
      <c r="H21" s="72">
        <v>3.125E-2</v>
      </c>
    </row>
    <row r="22" spans="1:8" ht="24.75" customHeight="1" thickBot="1" x14ac:dyDescent="0.3">
      <c r="A22" s="222"/>
      <c r="B22" s="64">
        <v>2</v>
      </c>
      <c r="C22" s="224" t="s">
        <v>365</v>
      </c>
      <c r="D22" s="225"/>
      <c r="E22" s="50" t="s">
        <v>17</v>
      </c>
      <c r="F22" s="100">
        <v>0.375</v>
      </c>
      <c r="G22" s="100">
        <v>0.66666666666666663</v>
      </c>
      <c r="H22" s="72">
        <v>0.29166666666666669</v>
      </c>
    </row>
    <row r="23" spans="1:8" ht="24.75" customHeight="1" thickBot="1" x14ac:dyDescent="0.3">
      <c r="A23" s="223"/>
      <c r="B23" s="64">
        <v>3</v>
      </c>
      <c r="C23" s="224" t="s">
        <v>295</v>
      </c>
      <c r="D23" s="225"/>
      <c r="E23" s="50" t="s">
        <v>17</v>
      </c>
      <c r="F23" s="100">
        <v>0.8125</v>
      </c>
      <c r="G23" s="100">
        <v>0.84375</v>
      </c>
      <c r="H23" s="72">
        <v>3.125E-2</v>
      </c>
    </row>
    <row r="24" spans="1:8" ht="32.25" customHeight="1" thickBot="1" x14ac:dyDescent="0.3">
      <c r="A24" s="231" t="s">
        <v>322</v>
      </c>
      <c r="B24" s="232"/>
      <c r="C24" s="232"/>
      <c r="D24" s="232"/>
      <c r="E24" s="232"/>
      <c r="F24" s="232"/>
      <c r="G24" s="233"/>
      <c r="H24" s="127">
        <f>SUM(H21:H23)</f>
        <v>0.35416666666666669</v>
      </c>
    </row>
    <row r="25" spans="1:8" ht="24.75" customHeight="1" thickBot="1" x14ac:dyDescent="0.3">
      <c r="A25" s="221">
        <v>6</v>
      </c>
      <c r="B25" s="64">
        <v>1</v>
      </c>
      <c r="C25" s="224" t="s">
        <v>294</v>
      </c>
      <c r="D25" s="225"/>
      <c r="E25" s="50" t="s">
        <v>12</v>
      </c>
      <c r="F25" s="100">
        <v>0.3125</v>
      </c>
      <c r="G25" s="100">
        <v>0.34375</v>
      </c>
      <c r="H25" s="72">
        <v>3.125E-2</v>
      </c>
    </row>
    <row r="26" spans="1:8" ht="24.75" customHeight="1" thickBot="1" x14ac:dyDescent="0.3">
      <c r="A26" s="222"/>
      <c r="B26" s="64">
        <v>2</v>
      </c>
      <c r="C26" s="224" t="s">
        <v>366</v>
      </c>
      <c r="D26" s="225"/>
      <c r="E26" s="50" t="s">
        <v>20</v>
      </c>
      <c r="F26" s="100">
        <v>0.77777777777777779</v>
      </c>
      <c r="G26" s="100">
        <v>0.80902777777777779</v>
      </c>
      <c r="H26" s="72">
        <v>3.125E-2</v>
      </c>
    </row>
    <row r="27" spans="1:8" ht="24.75" customHeight="1" thickBot="1" x14ac:dyDescent="0.3">
      <c r="A27" s="223"/>
      <c r="B27" s="64">
        <v>3</v>
      </c>
      <c r="C27" s="224" t="s">
        <v>294</v>
      </c>
      <c r="D27" s="225"/>
      <c r="E27" s="50" t="s">
        <v>12</v>
      </c>
      <c r="F27" s="100">
        <v>0.8125</v>
      </c>
      <c r="G27" s="100">
        <v>0.84375</v>
      </c>
      <c r="H27" s="72">
        <v>3.125E-2</v>
      </c>
    </row>
    <row r="28" spans="1:8" ht="32.25" customHeight="1" thickBot="1" x14ac:dyDescent="0.3">
      <c r="A28" s="231" t="s">
        <v>323</v>
      </c>
      <c r="B28" s="232"/>
      <c r="C28" s="232"/>
      <c r="D28" s="232"/>
      <c r="E28" s="232"/>
      <c r="F28" s="232"/>
      <c r="G28" s="233"/>
      <c r="H28" s="127">
        <f>SUM(H25:H27)</f>
        <v>9.375E-2</v>
      </c>
    </row>
    <row r="29" spans="1:8" ht="24.75" customHeight="1" thickBot="1" x14ac:dyDescent="0.3">
      <c r="A29" s="221">
        <v>7</v>
      </c>
      <c r="B29" s="64">
        <v>1</v>
      </c>
      <c r="C29" s="224" t="s">
        <v>367</v>
      </c>
      <c r="D29" s="225"/>
      <c r="E29" s="50" t="s">
        <v>92</v>
      </c>
      <c r="F29" s="100">
        <v>0.29166666666666669</v>
      </c>
      <c r="G29" s="100">
        <v>0.375</v>
      </c>
      <c r="H29" s="72">
        <v>8.3333333333333329E-2</v>
      </c>
    </row>
    <row r="30" spans="1:8" ht="24.75" customHeight="1" thickBot="1" x14ac:dyDescent="0.3">
      <c r="A30" s="222"/>
      <c r="B30" s="64">
        <v>2</v>
      </c>
      <c r="C30" s="224" t="s">
        <v>292</v>
      </c>
      <c r="D30" s="225"/>
      <c r="E30" s="50" t="s">
        <v>291</v>
      </c>
      <c r="F30" s="100">
        <v>0.375</v>
      </c>
      <c r="G30" s="100">
        <v>0.79166666666666663</v>
      </c>
      <c r="H30" s="72">
        <v>0.41666666666666669</v>
      </c>
    </row>
    <row r="31" spans="1:8" ht="32.25" customHeight="1" thickBot="1" x14ac:dyDescent="0.3">
      <c r="A31" s="231" t="s">
        <v>324</v>
      </c>
      <c r="B31" s="232"/>
      <c r="C31" s="232"/>
      <c r="D31" s="232"/>
      <c r="E31" s="232"/>
      <c r="F31" s="232"/>
      <c r="G31" s="233"/>
      <c r="H31" s="127">
        <f>SUM(H29:H30)</f>
        <v>0.5</v>
      </c>
    </row>
    <row r="32" spans="1:8" ht="24.75" customHeight="1" thickBot="1" x14ac:dyDescent="0.3">
      <c r="A32" s="221">
        <v>8</v>
      </c>
      <c r="B32" s="64">
        <v>1</v>
      </c>
      <c r="C32" s="224" t="s">
        <v>367</v>
      </c>
      <c r="D32" s="225"/>
      <c r="E32" s="50" t="s">
        <v>92</v>
      </c>
      <c r="F32" s="100">
        <v>0.79166666666666663</v>
      </c>
      <c r="G32" s="100">
        <v>0.875</v>
      </c>
      <c r="H32" s="72">
        <v>8.3333333333333329E-2</v>
      </c>
    </row>
    <row r="33" spans="1:8" ht="24.75" customHeight="1" thickBot="1" x14ac:dyDescent="0.3">
      <c r="A33" s="223"/>
      <c r="B33" s="64">
        <v>2</v>
      </c>
      <c r="C33" s="224" t="s">
        <v>292</v>
      </c>
      <c r="D33" s="225"/>
      <c r="E33" s="50" t="s">
        <v>291</v>
      </c>
      <c r="F33" s="100">
        <v>0.875</v>
      </c>
      <c r="G33" s="100">
        <v>0.29166666666666669</v>
      </c>
      <c r="H33" s="72">
        <v>0.41666666666666669</v>
      </c>
    </row>
    <row r="34" spans="1:8" ht="32.25" customHeight="1" thickBot="1" x14ac:dyDescent="0.3">
      <c r="A34" s="231" t="s">
        <v>325</v>
      </c>
      <c r="B34" s="232"/>
      <c r="C34" s="232"/>
      <c r="D34" s="232"/>
      <c r="E34" s="232"/>
      <c r="F34" s="232"/>
      <c r="G34" s="233"/>
      <c r="H34" s="127">
        <f>SUM(H32:H33)</f>
        <v>0.5</v>
      </c>
    </row>
    <row r="35" spans="1:8" ht="24.75" customHeight="1" thickBot="1" x14ac:dyDescent="0.3">
      <c r="A35" s="221">
        <v>9</v>
      </c>
      <c r="B35" s="64">
        <v>1</v>
      </c>
      <c r="C35" s="224" t="s">
        <v>368</v>
      </c>
      <c r="D35" s="225"/>
      <c r="E35" s="50" t="s">
        <v>92</v>
      </c>
      <c r="F35" s="100">
        <v>0.29166666666666669</v>
      </c>
      <c r="G35" s="100">
        <v>0.375</v>
      </c>
      <c r="H35" s="72">
        <v>8.3333333333333329E-2</v>
      </c>
    </row>
    <row r="36" spans="1:8" ht="24.75" customHeight="1" thickBot="1" x14ac:dyDescent="0.3">
      <c r="A36" s="223"/>
      <c r="B36" s="64">
        <v>2</v>
      </c>
      <c r="C36" s="224" t="s">
        <v>368</v>
      </c>
      <c r="D36" s="225"/>
      <c r="E36" s="50" t="s">
        <v>92</v>
      </c>
      <c r="F36" s="100">
        <v>0.79166666666666663</v>
      </c>
      <c r="G36" s="100">
        <v>0.875</v>
      </c>
      <c r="H36" s="72">
        <v>8.3333333333333329E-2</v>
      </c>
    </row>
    <row r="37" spans="1:8" ht="32.25" customHeight="1" thickBot="1" x14ac:dyDescent="0.3">
      <c r="A37" s="231" t="s">
        <v>326</v>
      </c>
      <c r="B37" s="232"/>
      <c r="C37" s="232"/>
      <c r="D37" s="232"/>
      <c r="E37" s="232"/>
      <c r="F37" s="232"/>
      <c r="G37" s="233"/>
      <c r="H37" s="127">
        <f>SUM(H35:H36)</f>
        <v>0.16666666666666666</v>
      </c>
    </row>
    <row r="38" spans="1:8" ht="23.25" customHeight="1" thickBot="1" x14ac:dyDescent="0.3">
      <c r="A38" s="228">
        <v>10</v>
      </c>
      <c r="B38" s="64">
        <v>1</v>
      </c>
      <c r="C38" s="224" t="s">
        <v>369</v>
      </c>
      <c r="D38" s="225"/>
      <c r="E38" s="50" t="s">
        <v>140</v>
      </c>
      <c r="F38" s="100">
        <v>0.27083333333333331</v>
      </c>
      <c r="G38" s="100">
        <v>0.3125</v>
      </c>
      <c r="H38" s="72">
        <v>4.1666666666666664E-2</v>
      </c>
    </row>
    <row r="39" spans="1:8" ht="23.25" customHeight="1" thickBot="1" x14ac:dyDescent="0.3">
      <c r="A39" s="229"/>
      <c r="B39" s="64">
        <v>2</v>
      </c>
      <c r="C39" s="224" t="s">
        <v>370</v>
      </c>
      <c r="D39" s="225"/>
      <c r="E39" s="50" t="s">
        <v>140</v>
      </c>
      <c r="F39" s="100">
        <v>0.35416666666666669</v>
      </c>
      <c r="G39" s="100">
        <v>0.39583333333333331</v>
      </c>
      <c r="H39" s="72">
        <v>4.1666666666666664E-2</v>
      </c>
    </row>
    <row r="40" spans="1:8" ht="23.25" customHeight="1" thickBot="1" x14ac:dyDescent="0.3">
      <c r="A40" s="229"/>
      <c r="B40" s="64">
        <v>3</v>
      </c>
      <c r="C40" s="224" t="s">
        <v>369</v>
      </c>
      <c r="D40" s="225"/>
      <c r="E40" s="50" t="s">
        <v>140</v>
      </c>
      <c r="F40" s="100">
        <v>0.60416666666666663</v>
      </c>
      <c r="G40" s="100">
        <v>0.64583333333333337</v>
      </c>
      <c r="H40" s="72">
        <v>4.1666666666666664E-2</v>
      </c>
    </row>
    <row r="41" spans="1:8" ht="23.25" customHeight="1" thickBot="1" x14ac:dyDescent="0.3">
      <c r="A41" s="229"/>
      <c r="B41" s="64">
        <v>4</v>
      </c>
      <c r="C41" s="224" t="s">
        <v>369</v>
      </c>
      <c r="D41" s="225"/>
      <c r="E41" s="50" t="s">
        <v>140</v>
      </c>
      <c r="F41" s="100">
        <v>0.77083333333333337</v>
      </c>
      <c r="G41" s="100">
        <v>0.8125</v>
      </c>
      <c r="H41" s="72">
        <v>4.1666666666666664E-2</v>
      </c>
    </row>
    <row r="42" spans="1:8" ht="23.25" customHeight="1" thickBot="1" x14ac:dyDescent="0.3">
      <c r="A42" s="230"/>
      <c r="B42" s="64">
        <v>5</v>
      </c>
      <c r="C42" s="224" t="s">
        <v>370</v>
      </c>
      <c r="D42" s="225"/>
      <c r="E42" s="50" t="s">
        <v>140</v>
      </c>
      <c r="F42" s="100">
        <v>0.85416666666666663</v>
      </c>
      <c r="G42" s="100">
        <v>0.89583333333333337</v>
      </c>
      <c r="H42" s="72">
        <v>4.1666666666666664E-2</v>
      </c>
    </row>
    <row r="43" spans="1:8" ht="32.25" customHeight="1" thickBot="1" x14ac:dyDescent="0.3">
      <c r="A43" s="231" t="s">
        <v>327</v>
      </c>
      <c r="B43" s="232"/>
      <c r="C43" s="232"/>
      <c r="D43" s="232"/>
      <c r="E43" s="232"/>
      <c r="F43" s="232"/>
      <c r="G43" s="233"/>
      <c r="H43" s="127">
        <f>SUM(H38:H42)</f>
        <v>0.20833333333333331</v>
      </c>
    </row>
    <row r="44" spans="1:8" ht="24.75" customHeight="1" thickBot="1" x14ac:dyDescent="0.3">
      <c r="A44" s="234" t="s">
        <v>296</v>
      </c>
      <c r="B44" s="64">
        <v>1</v>
      </c>
      <c r="C44" s="224" t="s">
        <v>297</v>
      </c>
      <c r="D44" s="225"/>
      <c r="E44" s="50" t="s">
        <v>12</v>
      </c>
      <c r="F44" s="100">
        <v>0.8125</v>
      </c>
      <c r="G44" s="100">
        <v>0.84375</v>
      </c>
      <c r="H44" s="72">
        <v>3.125E-2</v>
      </c>
    </row>
    <row r="45" spans="1:8" ht="24.75" customHeight="1" thickBot="1" x14ac:dyDescent="0.3">
      <c r="A45" s="235"/>
      <c r="B45" s="129">
        <v>2</v>
      </c>
      <c r="C45" s="224" t="s">
        <v>371</v>
      </c>
      <c r="D45" s="225"/>
      <c r="E45" s="107" t="s">
        <v>12</v>
      </c>
      <c r="F45" s="29">
        <v>0.89583333333333337</v>
      </c>
      <c r="G45" s="29">
        <v>4.1666666666666664E-2</v>
      </c>
      <c r="H45" s="74">
        <v>0.14583333333333334</v>
      </c>
    </row>
    <row r="46" spans="1:8" ht="24.75" customHeight="1" thickBot="1" x14ac:dyDescent="0.3">
      <c r="A46" s="236"/>
      <c r="B46" s="129">
        <v>3</v>
      </c>
      <c r="C46" s="224" t="s">
        <v>297</v>
      </c>
      <c r="D46" s="225"/>
      <c r="E46" s="107" t="s">
        <v>12</v>
      </c>
      <c r="F46" s="29">
        <v>0.3125</v>
      </c>
      <c r="G46" s="29">
        <v>0.34375</v>
      </c>
      <c r="H46" s="74">
        <v>3.125E-2</v>
      </c>
    </row>
    <row r="47" spans="1:8" ht="32.1" customHeight="1" thickBot="1" x14ac:dyDescent="0.3">
      <c r="A47" s="156" t="s">
        <v>377</v>
      </c>
      <c r="B47" s="157"/>
      <c r="C47" s="157"/>
      <c r="D47" s="157"/>
      <c r="E47" s="157"/>
      <c r="F47" s="157"/>
      <c r="G47" s="158"/>
      <c r="H47" s="35">
        <v>0.20833333333333334</v>
      </c>
    </row>
    <row r="49" spans="8:8" x14ac:dyDescent="0.25">
      <c r="H49" s="134"/>
    </row>
  </sheetData>
  <mergeCells count="58">
    <mergeCell ref="A34:G34"/>
    <mergeCell ref="C40:D40"/>
    <mergeCell ref="C41:D41"/>
    <mergeCell ref="C42:D42"/>
    <mergeCell ref="C44:D44"/>
    <mergeCell ref="A43:G43"/>
    <mergeCell ref="A15:G15"/>
    <mergeCell ref="A20:G20"/>
    <mergeCell ref="A24:G24"/>
    <mergeCell ref="A28:G28"/>
    <mergeCell ref="A31:G31"/>
    <mergeCell ref="A47:G47"/>
    <mergeCell ref="A35:A36"/>
    <mergeCell ref="C35:D35"/>
    <mergeCell ref="C36:D36"/>
    <mergeCell ref="A38:A42"/>
    <mergeCell ref="C38:D38"/>
    <mergeCell ref="C39:D39"/>
    <mergeCell ref="A37:G37"/>
    <mergeCell ref="A44:A46"/>
    <mergeCell ref="C46:D46"/>
    <mergeCell ref="C45:D45"/>
    <mergeCell ref="A29:A30"/>
    <mergeCell ref="C29:D29"/>
    <mergeCell ref="C30:D30"/>
    <mergeCell ref="A32:A33"/>
    <mergeCell ref="C32:D32"/>
    <mergeCell ref="C33:D33"/>
    <mergeCell ref="C23:D23"/>
    <mergeCell ref="A25:A27"/>
    <mergeCell ref="C25:D25"/>
    <mergeCell ref="C26:D26"/>
    <mergeCell ref="C27:D27"/>
    <mergeCell ref="A21:A23"/>
    <mergeCell ref="C21:D21"/>
    <mergeCell ref="C22:D22"/>
    <mergeCell ref="A16:A19"/>
    <mergeCell ref="C16:D16"/>
    <mergeCell ref="C17:D17"/>
    <mergeCell ref="C18:D18"/>
    <mergeCell ref="C19:D19"/>
    <mergeCell ref="A2:A5"/>
    <mergeCell ref="A12:A14"/>
    <mergeCell ref="C12:D12"/>
    <mergeCell ref="C13:D13"/>
    <mergeCell ref="C14:D14"/>
    <mergeCell ref="A7:A10"/>
    <mergeCell ref="C7:D7"/>
    <mergeCell ref="C8:D8"/>
    <mergeCell ref="C9:D9"/>
    <mergeCell ref="C10:D10"/>
    <mergeCell ref="A6:G6"/>
    <mergeCell ref="A11:G11"/>
    <mergeCell ref="C2:D2"/>
    <mergeCell ref="C3:D3"/>
    <mergeCell ref="C4:D4"/>
    <mergeCell ref="C5:D5"/>
    <mergeCell ref="C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A916C-5330-4E7B-A13E-F37760DE142E}">
  <sheetPr>
    <tabColor theme="7" tint="0.39997558519241921"/>
  </sheetPr>
  <dimension ref="A1:H44"/>
  <sheetViews>
    <sheetView tabSelected="1" workbookViewId="0">
      <selection activeCell="L15" sqref="L15"/>
    </sheetView>
  </sheetViews>
  <sheetFormatPr defaultColWidth="8.7109375" defaultRowHeight="15" x14ac:dyDescent="0.25"/>
  <cols>
    <col min="1" max="1" width="8.7109375" style="133"/>
    <col min="2" max="2" width="8.7109375" style="135"/>
    <col min="3" max="3" width="8.7109375" style="133"/>
    <col min="4" max="4" width="12.85546875" style="133" customWidth="1"/>
    <col min="5" max="16384" width="8.7109375" style="133"/>
  </cols>
  <sheetData>
    <row r="1" spans="1:8" ht="36.75" thickBot="1" x14ac:dyDescent="0.3">
      <c r="A1" s="136" t="s">
        <v>0</v>
      </c>
      <c r="B1" s="137" t="s">
        <v>1</v>
      </c>
      <c r="C1" s="226" t="s">
        <v>55</v>
      </c>
      <c r="D1" s="227"/>
      <c r="E1" s="138" t="s">
        <v>289</v>
      </c>
      <c r="F1" s="138" t="s">
        <v>4</v>
      </c>
      <c r="G1" s="138" t="s">
        <v>5</v>
      </c>
      <c r="H1" s="139" t="s">
        <v>6</v>
      </c>
    </row>
    <row r="2" spans="1:8" ht="25.5" customHeight="1" thickBot="1" x14ac:dyDescent="0.3">
      <c r="A2" s="221">
        <v>1</v>
      </c>
      <c r="B2" s="64">
        <v>1</v>
      </c>
      <c r="C2" s="224" t="s">
        <v>359</v>
      </c>
      <c r="D2" s="225"/>
      <c r="E2" s="50" t="s">
        <v>92</v>
      </c>
      <c r="F2" s="100">
        <v>0.3125</v>
      </c>
      <c r="G2" s="100">
        <v>0.3576388888888889</v>
      </c>
      <c r="H2" s="72">
        <v>4.5138888888888888E-2</v>
      </c>
    </row>
    <row r="3" spans="1:8" ht="25.5" customHeight="1" thickBot="1" x14ac:dyDescent="0.3">
      <c r="A3" s="223"/>
      <c r="B3" s="64">
        <v>2</v>
      </c>
      <c r="C3" s="224" t="s">
        <v>359</v>
      </c>
      <c r="D3" s="225"/>
      <c r="E3" s="50" t="s">
        <v>92</v>
      </c>
      <c r="F3" s="100">
        <v>0.8125</v>
      </c>
      <c r="G3" s="100">
        <v>0.85763888888888884</v>
      </c>
      <c r="H3" s="72">
        <v>4.5138888888888888E-2</v>
      </c>
    </row>
    <row r="4" spans="1:8" ht="32.25" customHeight="1" thickBot="1" x14ac:dyDescent="0.3">
      <c r="A4" s="231" t="s">
        <v>343</v>
      </c>
      <c r="B4" s="232"/>
      <c r="C4" s="232"/>
      <c r="D4" s="232"/>
      <c r="E4" s="232"/>
      <c r="F4" s="232"/>
      <c r="G4" s="233"/>
      <c r="H4" s="127">
        <f>SUM(H2:H3)</f>
        <v>9.0277777777777776E-2</v>
      </c>
    </row>
    <row r="5" spans="1:8" ht="16.5" customHeight="1" thickBot="1" x14ac:dyDescent="0.3">
      <c r="A5" s="221">
        <v>2</v>
      </c>
      <c r="B5" s="64">
        <v>1</v>
      </c>
      <c r="C5" s="224" t="s">
        <v>290</v>
      </c>
      <c r="D5" s="225"/>
      <c r="E5" s="50" t="s">
        <v>291</v>
      </c>
      <c r="F5" s="100">
        <v>0.29166666666666669</v>
      </c>
      <c r="G5" s="100">
        <v>0.3125</v>
      </c>
      <c r="H5" s="72">
        <v>2.0833333333333332E-2</v>
      </c>
    </row>
    <row r="6" spans="1:8" ht="24.75" customHeight="1" thickBot="1" x14ac:dyDescent="0.3">
      <c r="A6" s="222"/>
      <c r="B6" s="64">
        <v>2</v>
      </c>
      <c r="C6" s="224" t="s">
        <v>292</v>
      </c>
      <c r="D6" s="225"/>
      <c r="E6" s="50" t="s">
        <v>291</v>
      </c>
      <c r="F6" s="100">
        <v>0.3125</v>
      </c>
      <c r="G6" s="100">
        <v>0.5</v>
      </c>
      <c r="H6" s="72">
        <v>0.1875</v>
      </c>
    </row>
    <row r="7" spans="1:8" ht="24.75" customHeight="1" thickBot="1" x14ac:dyDescent="0.3">
      <c r="A7" s="222"/>
      <c r="B7" s="64">
        <v>3</v>
      </c>
      <c r="C7" s="224" t="s">
        <v>292</v>
      </c>
      <c r="D7" s="225"/>
      <c r="E7" s="50" t="s">
        <v>291</v>
      </c>
      <c r="F7" s="100">
        <v>0.53125</v>
      </c>
      <c r="G7" s="100">
        <v>0.80208333333333337</v>
      </c>
      <c r="H7" s="72">
        <v>0.27083333333333331</v>
      </c>
    </row>
    <row r="8" spans="1:8" ht="24.75" customHeight="1" thickBot="1" x14ac:dyDescent="0.3">
      <c r="A8" s="223"/>
      <c r="B8" s="64">
        <v>4</v>
      </c>
      <c r="C8" s="224" t="s">
        <v>293</v>
      </c>
      <c r="D8" s="225"/>
      <c r="E8" s="50" t="s">
        <v>291</v>
      </c>
      <c r="F8" s="100">
        <v>0.80208333333333337</v>
      </c>
      <c r="G8" s="100">
        <v>0.83333333333333337</v>
      </c>
      <c r="H8" s="72">
        <v>3.125E-2</v>
      </c>
    </row>
    <row r="9" spans="1:8" ht="32.25" customHeight="1" thickBot="1" x14ac:dyDescent="0.3">
      <c r="A9" s="231" t="s">
        <v>319</v>
      </c>
      <c r="B9" s="232"/>
      <c r="C9" s="232"/>
      <c r="D9" s="232"/>
      <c r="E9" s="232"/>
      <c r="F9" s="232"/>
      <c r="G9" s="233"/>
      <c r="H9" s="127">
        <f>SUM(H5:H8)</f>
        <v>0.51041666666666663</v>
      </c>
    </row>
    <row r="10" spans="1:8" ht="24.75" customHeight="1" thickBot="1" x14ac:dyDescent="0.3">
      <c r="A10" s="221">
        <v>3</v>
      </c>
      <c r="B10" s="64">
        <v>1</v>
      </c>
      <c r="C10" s="224" t="s">
        <v>294</v>
      </c>
      <c r="D10" s="225"/>
      <c r="E10" s="50" t="s">
        <v>12</v>
      </c>
      <c r="F10" s="100">
        <v>0.3125</v>
      </c>
      <c r="G10" s="100">
        <v>0.34375</v>
      </c>
      <c r="H10" s="72">
        <v>3.125E-2</v>
      </c>
    </row>
    <row r="11" spans="1:8" ht="24.75" customHeight="1" thickBot="1" x14ac:dyDescent="0.3">
      <c r="A11" s="222"/>
      <c r="B11" s="64">
        <v>2</v>
      </c>
      <c r="C11" s="224" t="s">
        <v>361</v>
      </c>
      <c r="D11" s="225"/>
      <c r="E11" s="50" t="s">
        <v>12</v>
      </c>
      <c r="F11" s="100">
        <v>0.58333333333333337</v>
      </c>
      <c r="G11" s="100">
        <v>0.61458333333333337</v>
      </c>
      <c r="H11" s="72">
        <v>3.125E-2</v>
      </c>
    </row>
    <row r="12" spans="1:8" ht="24.75" customHeight="1" thickBot="1" x14ac:dyDescent="0.3">
      <c r="A12" s="223"/>
      <c r="B12" s="64">
        <v>3</v>
      </c>
      <c r="C12" s="224" t="s">
        <v>294</v>
      </c>
      <c r="D12" s="225"/>
      <c r="E12" s="50" t="s">
        <v>12</v>
      </c>
      <c r="F12" s="100">
        <v>0.8125</v>
      </c>
      <c r="G12" s="100">
        <v>0.84375</v>
      </c>
      <c r="H12" s="72">
        <v>3.125E-2</v>
      </c>
    </row>
    <row r="13" spans="1:8" ht="32.25" customHeight="1" thickBot="1" x14ac:dyDescent="0.3">
      <c r="A13" s="231" t="s">
        <v>320</v>
      </c>
      <c r="B13" s="232"/>
      <c r="C13" s="232"/>
      <c r="D13" s="232"/>
      <c r="E13" s="232"/>
      <c r="F13" s="232"/>
      <c r="G13" s="233"/>
      <c r="H13" s="127">
        <f>SUM(H10:H12)</f>
        <v>9.375E-2</v>
      </c>
    </row>
    <row r="14" spans="1:8" ht="24.75" customHeight="1" thickBot="1" x14ac:dyDescent="0.3">
      <c r="A14" s="221">
        <v>4</v>
      </c>
      <c r="B14" s="64">
        <v>1</v>
      </c>
      <c r="C14" s="224" t="s">
        <v>294</v>
      </c>
      <c r="D14" s="225"/>
      <c r="E14" s="50" t="s">
        <v>12</v>
      </c>
      <c r="F14" s="100">
        <v>0.3125</v>
      </c>
      <c r="G14" s="100">
        <v>0.34375</v>
      </c>
      <c r="H14" s="72">
        <v>3.125E-2</v>
      </c>
    </row>
    <row r="15" spans="1:8" ht="24.75" customHeight="1" thickBot="1" x14ac:dyDescent="0.3">
      <c r="A15" s="223"/>
      <c r="B15" s="64">
        <v>2</v>
      </c>
      <c r="C15" s="224" t="s">
        <v>294</v>
      </c>
      <c r="D15" s="225"/>
      <c r="E15" s="50" t="s">
        <v>12</v>
      </c>
      <c r="F15" s="100">
        <v>0.8125</v>
      </c>
      <c r="G15" s="100">
        <v>0.84375</v>
      </c>
      <c r="H15" s="72">
        <v>3.125E-2</v>
      </c>
    </row>
    <row r="16" spans="1:8" ht="32.25" customHeight="1" thickBot="1" x14ac:dyDescent="0.3">
      <c r="A16" s="231" t="s">
        <v>321</v>
      </c>
      <c r="B16" s="232"/>
      <c r="C16" s="232"/>
      <c r="D16" s="232"/>
      <c r="E16" s="232"/>
      <c r="F16" s="232"/>
      <c r="G16" s="233"/>
      <c r="H16" s="127">
        <f>SUM(H14:H15)</f>
        <v>6.25E-2</v>
      </c>
    </row>
    <row r="17" spans="1:8" ht="24.75" customHeight="1" thickBot="1" x14ac:dyDescent="0.3">
      <c r="A17" s="221">
        <v>5</v>
      </c>
      <c r="B17" s="64">
        <v>1</v>
      </c>
      <c r="C17" s="224" t="s">
        <v>295</v>
      </c>
      <c r="D17" s="225"/>
      <c r="E17" s="50" t="s">
        <v>17</v>
      </c>
      <c r="F17" s="100">
        <v>0.3125</v>
      </c>
      <c r="G17" s="100">
        <v>0.34375</v>
      </c>
      <c r="H17" s="72">
        <v>3.125E-2</v>
      </c>
    </row>
    <row r="18" spans="1:8" ht="24.75" customHeight="1" thickBot="1" x14ac:dyDescent="0.3">
      <c r="A18" s="223"/>
      <c r="B18" s="64">
        <v>2</v>
      </c>
      <c r="C18" s="224" t="s">
        <v>295</v>
      </c>
      <c r="D18" s="225"/>
      <c r="E18" s="50" t="s">
        <v>17</v>
      </c>
      <c r="F18" s="100">
        <v>0.8125</v>
      </c>
      <c r="G18" s="100">
        <v>0.84375</v>
      </c>
      <c r="H18" s="72">
        <v>3.125E-2</v>
      </c>
    </row>
    <row r="19" spans="1:8" ht="32.25" customHeight="1" thickBot="1" x14ac:dyDescent="0.3">
      <c r="A19" s="231" t="s">
        <v>378</v>
      </c>
      <c r="B19" s="232"/>
      <c r="C19" s="232"/>
      <c r="D19" s="232"/>
      <c r="E19" s="232"/>
      <c r="F19" s="232"/>
      <c r="G19" s="233"/>
      <c r="H19" s="127">
        <f>SUM(H17:H18)</f>
        <v>6.25E-2</v>
      </c>
    </row>
    <row r="20" spans="1:8" ht="24.75" customHeight="1" thickBot="1" x14ac:dyDescent="0.3">
      <c r="A20" s="221">
        <v>6</v>
      </c>
      <c r="B20" s="64">
        <v>1</v>
      </c>
      <c r="C20" s="224" t="s">
        <v>294</v>
      </c>
      <c r="D20" s="225"/>
      <c r="E20" s="50" t="s">
        <v>12</v>
      </c>
      <c r="F20" s="100">
        <v>0.3125</v>
      </c>
      <c r="G20" s="100">
        <v>0.34375</v>
      </c>
      <c r="H20" s="72">
        <v>3.125E-2</v>
      </c>
    </row>
    <row r="21" spans="1:8" ht="24.75" customHeight="1" thickBot="1" x14ac:dyDescent="0.3">
      <c r="A21" s="222"/>
      <c r="B21" s="64">
        <v>2</v>
      </c>
      <c r="C21" s="224" t="s">
        <v>366</v>
      </c>
      <c r="D21" s="225"/>
      <c r="E21" s="50" t="s">
        <v>20</v>
      </c>
      <c r="F21" s="100">
        <v>0.77777777777777779</v>
      </c>
      <c r="G21" s="100">
        <v>0.80902777777777779</v>
      </c>
      <c r="H21" s="72">
        <v>3.125E-2</v>
      </c>
    </row>
    <row r="22" spans="1:8" ht="24.75" customHeight="1" thickBot="1" x14ac:dyDescent="0.3">
      <c r="A22" s="223"/>
      <c r="B22" s="64">
        <v>3</v>
      </c>
      <c r="C22" s="224" t="s">
        <v>294</v>
      </c>
      <c r="D22" s="225"/>
      <c r="E22" s="50" t="s">
        <v>12</v>
      </c>
      <c r="F22" s="100">
        <v>0.8125</v>
      </c>
      <c r="G22" s="100">
        <v>0.84375</v>
      </c>
      <c r="H22" s="72">
        <v>3.125E-2</v>
      </c>
    </row>
    <row r="23" spans="1:8" ht="32.25" customHeight="1" thickBot="1" x14ac:dyDescent="0.3">
      <c r="A23" s="231" t="s">
        <v>323</v>
      </c>
      <c r="B23" s="232"/>
      <c r="C23" s="232"/>
      <c r="D23" s="232"/>
      <c r="E23" s="232"/>
      <c r="F23" s="232"/>
      <c r="G23" s="233"/>
      <c r="H23" s="127">
        <f>SUM(H20:H22)</f>
        <v>9.375E-2</v>
      </c>
    </row>
    <row r="24" spans="1:8" ht="24.75" customHeight="1" thickBot="1" x14ac:dyDescent="0.3">
      <c r="A24" s="221">
        <v>7</v>
      </c>
      <c r="B24" s="64">
        <v>1</v>
      </c>
      <c r="C24" s="224" t="s">
        <v>367</v>
      </c>
      <c r="D24" s="225"/>
      <c r="E24" s="50" t="s">
        <v>92</v>
      </c>
      <c r="F24" s="100">
        <v>0.29166666666666669</v>
      </c>
      <c r="G24" s="100">
        <v>0.375</v>
      </c>
      <c r="H24" s="72">
        <v>8.3333333333333329E-2</v>
      </c>
    </row>
    <row r="25" spans="1:8" ht="24.75" customHeight="1" thickBot="1" x14ac:dyDescent="0.3">
      <c r="A25" s="222"/>
      <c r="B25" s="64">
        <v>2</v>
      </c>
      <c r="C25" s="224" t="s">
        <v>292</v>
      </c>
      <c r="D25" s="225"/>
      <c r="E25" s="50" t="s">
        <v>291</v>
      </c>
      <c r="F25" s="100">
        <v>0.375</v>
      </c>
      <c r="G25" s="100">
        <v>0.79166666666666663</v>
      </c>
      <c r="H25" s="72">
        <v>0.41666666666666669</v>
      </c>
    </row>
    <row r="26" spans="1:8" ht="32.25" customHeight="1" thickBot="1" x14ac:dyDescent="0.3">
      <c r="A26" s="231" t="s">
        <v>324</v>
      </c>
      <c r="B26" s="232"/>
      <c r="C26" s="232"/>
      <c r="D26" s="232"/>
      <c r="E26" s="232"/>
      <c r="F26" s="232"/>
      <c r="G26" s="233"/>
      <c r="H26" s="127">
        <v>0.5</v>
      </c>
    </row>
    <row r="27" spans="1:8" ht="24.75" customHeight="1" thickBot="1" x14ac:dyDescent="0.3">
      <c r="A27" s="221">
        <v>8</v>
      </c>
      <c r="B27" s="64">
        <v>1</v>
      </c>
      <c r="C27" s="224" t="s">
        <v>367</v>
      </c>
      <c r="D27" s="225"/>
      <c r="E27" s="50" t="s">
        <v>92</v>
      </c>
      <c r="F27" s="100">
        <v>0.79166666666666663</v>
      </c>
      <c r="G27" s="100">
        <v>0.875</v>
      </c>
      <c r="H27" s="72">
        <v>8.3333333333333329E-2</v>
      </c>
    </row>
    <row r="28" spans="1:8" ht="24.75" customHeight="1" thickBot="1" x14ac:dyDescent="0.3">
      <c r="A28" s="223"/>
      <c r="B28" s="64">
        <v>2</v>
      </c>
      <c r="C28" s="224" t="s">
        <v>292</v>
      </c>
      <c r="D28" s="225"/>
      <c r="E28" s="50" t="s">
        <v>291</v>
      </c>
      <c r="F28" s="100">
        <v>0.875</v>
      </c>
      <c r="G28" s="100">
        <v>0.29166666666666669</v>
      </c>
      <c r="H28" s="72">
        <v>0.41666666666666669</v>
      </c>
    </row>
    <row r="29" spans="1:8" ht="32.25" customHeight="1" thickBot="1" x14ac:dyDescent="0.3">
      <c r="A29" s="231" t="s">
        <v>325</v>
      </c>
      <c r="B29" s="232"/>
      <c r="C29" s="232"/>
      <c r="D29" s="232"/>
      <c r="E29" s="232"/>
      <c r="F29" s="232"/>
      <c r="G29" s="233"/>
      <c r="H29" s="127">
        <v>0.5</v>
      </c>
    </row>
    <row r="30" spans="1:8" ht="24.75" customHeight="1" thickBot="1" x14ac:dyDescent="0.3">
      <c r="A30" s="221">
        <v>9</v>
      </c>
      <c r="B30" s="64">
        <v>1</v>
      </c>
      <c r="C30" s="224" t="s">
        <v>368</v>
      </c>
      <c r="D30" s="225"/>
      <c r="E30" s="50" t="s">
        <v>92</v>
      </c>
      <c r="F30" s="100">
        <v>0.29166666666666669</v>
      </c>
      <c r="G30" s="100">
        <v>0.375</v>
      </c>
      <c r="H30" s="72">
        <v>8.3333333333333329E-2</v>
      </c>
    </row>
    <row r="31" spans="1:8" ht="24.75" customHeight="1" thickBot="1" x14ac:dyDescent="0.3">
      <c r="A31" s="223"/>
      <c r="B31" s="64">
        <v>2</v>
      </c>
      <c r="C31" s="224" t="s">
        <v>368</v>
      </c>
      <c r="D31" s="225"/>
      <c r="E31" s="50" t="s">
        <v>92</v>
      </c>
      <c r="F31" s="100">
        <v>0.79166666666666663</v>
      </c>
      <c r="G31" s="100">
        <v>0.875</v>
      </c>
      <c r="H31" s="72">
        <v>8.3333333333333329E-2</v>
      </c>
    </row>
    <row r="32" spans="1:8" ht="32.25" customHeight="1" thickBot="1" x14ac:dyDescent="0.3">
      <c r="A32" s="231" t="s">
        <v>326</v>
      </c>
      <c r="B32" s="232"/>
      <c r="C32" s="232"/>
      <c r="D32" s="232"/>
      <c r="E32" s="232"/>
      <c r="F32" s="232"/>
      <c r="G32" s="233"/>
      <c r="H32" s="127">
        <v>0.16666666666666666</v>
      </c>
    </row>
    <row r="33" spans="1:8" ht="37.5" customHeight="1" thickBot="1" x14ac:dyDescent="0.3">
      <c r="A33" s="228">
        <v>10</v>
      </c>
      <c r="B33" s="64">
        <v>1</v>
      </c>
      <c r="C33" s="224" t="s">
        <v>369</v>
      </c>
      <c r="D33" s="225"/>
      <c r="E33" s="50" t="s">
        <v>140</v>
      </c>
      <c r="F33" s="100">
        <v>0.27083333333333331</v>
      </c>
      <c r="G33" s="100">
        <v>0.3125</v>
      </c>
      <c r="H33" s="72">
        <v>4.1666666666666664E-2</v>
      </c>
    </row>
    <row r="34" spans="1:8" ht="37.5" customHeight="1" thickBot="1" x14ac:dyDescent="0.3">
      <c r="A34" s="229"/>
      <c r="B34" s="64">
        <v>2</v>
      </c>
      <c r="C34" s="224" t="s">
        <v>370</v>
      </c>
      <c r="D34" s="225"/>
      <c r="E34" s="50" t="s">
        <v>140</v>
      </c>
      <c r="F34" s="100">
        <v>0.35416666666666669</v>
      </c>
      <c r="G34" s="100">
        <v>0.39583333333333331</v>
      </c>
      <c r="H34" s="72">
        <v>4.1666666666666664E-2</v>
      </c>
    </row>
    <row r="35" spans="1:8" ht="37.5" customHeight="1" thickBot="1" x14ac:dyDescent="0.3">
      <c r="A35" s="229"/>
      <c r="B35" s="64">
        <v>3</v>
      </c>
      <c r="C35" s="224" t="s">
        <v>369</v>
      </c>
      <c r="D35" s="225"/>
      <c r="E35" s="50" t="s">
        <v>140</v>
      </c>
      <c r="F35" s="100">
        <v>0.60416666666666663</v>
      </c>
      <c r="G35" s="100">
        <v>0.64583333333333337</v>
      </c>
      <c r="H35" s="72">
        <v>4.1666666666666664E-2</v>
      </c>
    </row>
    <row r="36" spans="1:8" ht="37.5" customHeight="1" thickBot="1" x14ac:dyDescent="0.3">
      <c r="A36" s="229"/>
      <c r="B36" s="64">
        <v>4</v>
      </c>
      <c r="C36" s="224" t="s">
        <v>369</v>
      </c>
      <c r="D36" s="225"/>
      <c r="E36" s="50" t="s">
        <v>140</v>
      </c>
      <c r="F36" s="100">
        <v>0.77083333333333337</v>
      </c>
      <c r="G36" s="100">
        <v>0.8125</v>
      </c>
      <c r="H36" s="72">
        <v>4.1666666666666664E-2</v>
      </c>
    </row>
    <row r="37" spans="1:8" ht="37.5" customHeight="1" thickBot="1" x14ac:dyDescent="0.3">
      <c r="A37" s="230"/>
      <c r="B37" s="64">
        <v>5</v>
      </c>
      <c r="C37" s="224" t="s">
        <v>370</v>
      </c>
      <c r="D37" s="225"/>
      <c r="E37" s="50" t="s">
        <v>140</v>
      </c>
      <c r="F37" s="100">
        <v>0.85416666666666663</v>
      </c>
      <c r="G37" s="100">
        <v>0.89583333333333337</v>
      </c>
      <c r="H37" s="72">
        <v>4.1666666666666664E-2</v>
      </c>
    </row>
    <row r="38" spans="1:8" ht="32.25" customHeight="1" thickBot="1" x14ac:dyDescent="0.3">
      <c r="A38" s="231" t="s">
        <v>327</v>
      </c>
      <c r="B38" s="232"/>
      <c r="C38" s="232"/>
      <c r="D38" s="232"/>
      <c r="E38" s="232"/>
      <c r="F38" s="232"/>
      <c r="G38" s="233"/>
      <c r="H38" s="127">
        <v>0.20833333333333334</v>
      </c>
    </row>
    <row r="39" spans="1:8" ht="24.75" customHeight="1" thickBot="1" x14ac:dyDescent="0.3">
      <c r="A39" s="234" t="s">
        <v>296</v>
      </c>
      <c r="B39" s="64">
        <v>1</v>
      </c>
      <c r="C39" s="224" t="s">
        <v>297</v>
      </c>
      <c r="D39" s="225"/>
      <c r="E39" s="50" t="s">
        <v>12</v>
      </c>
      <c r="F39" s="100">
        <v>0.8125</v>
      </c>
      <c r="G39" s="100">
        <v>0.84375</v>
      </c>
      <c r="H39" s="72">
        <v>3.125E-2</v>
      </c>
    </row>
    <row r="40" spans="1:8" ht="24.75" customHeight="1" thickBot="1" x14ac:dyDescent="0.3">
      <c r="A40" s="235"/>
      <c r="B40" s="129">
        <v>2</v>
      </c>
      <c r="C40" s="224" t="s">
        <v>371</v>
      </c>
      <c r="D40" s="225"/>
      <c r="E40" s="107" t="s">
        <v>12</v>
      </c>
      <c r="F40" s="29">
        <v>0.89583333333333337</v>
      </c>
      <c r="G40" s="29">
        <v>4.1666666666666664E-2</v>
      </c>
      <c r="H40" s="74">
        <v>0.14583333333333334</v>
      </c>
    </row>
    <row r="41" spans="1:8" ht="24.75" customHeight="1" thickBot="1" x14ac:dyDescent="0.3">
      <c r="A41" s="236"/>
      <c r="B41" s="129">
        <v>3</v>
      </c>
      <c r="C41" s="224" t="s">
        <v>297</v>
      </c>
      <c r="D41" s="225"/>
      <c r="E41" s="107" t="s">
        <v>12</v>
      </c>
      <c r="F41" s="29">
        <v>0.3125</v>
      </c>
      <c r="G41" s="29">
        <v>0.34375</v>
      </c>
      <c r="H41" s="74">
        <v>3.125E-2</v>
      </c>
    </row>
    <row r="42" spans="1:8" ht="31.5" customHeight="1" thickBot="1" x14ac:dyDescent="0.3">
      <c r="A42" s="156" t="s">
        <v>379</v>
      </c>
      <c r="B42" s="157"/>
      <c r="C42" s="157"/>
      <c r="D42" s="157"/>
      <c r="E42" s="157"/>
      <c r="F42" s="157"/>
      <c r="G42" s="158"/>
      <c r="H42" s="35">
        <v>0.20833333333333334</v>
      </c>
    </row>
    <row r="44" spans="1:8" x14ac:dyDescent="0.25">
      <c r="H44" s="134"/>
    </row>
  </sheetData>
  <mergeCells count="53">
    <mergeCell ref="A23:G23"/>
    <mergeCell ref="A26:G26"/>
    <mergeCell ref="C35:D35"/>
    <mergeCell ref="C36:D36"/>
    <mergeCell ref="C37:D37"/>
    <mergeCell ref="A29:G29"/>
    <mergeCell ref="A4:G4"/>
    <mergeCell ref="A9:G9"/>
    <mergeCell ref="A13:G13"/>
    <mergeCell ref="A16:G16"/>
    <mergeCell ref="A19:G19"/>
    <mergeCell ref="A42:G42"/>
    <mergeCell ref="A30:A31"/>
    <mergeCell ref="C30:D30"/>
    <mergeCell ref="C31:D31"/>
    <mergeCell ref="A33:A37"/>
    <mergeCell ref="C33:D33"/>
    <mergeCell ref="C34:D34"/>
    <mergeCell ref="A32:G32"/>
    <mergeCell ref="C41:D41"/>
    <mergeCell ref="C39:D39"/>
    <mergeCell ref="C40:D40"/>
    <mergeCell ref="A38:G38"/>
    <mergeCell ref="A24:A25"/>
    <mergeCell ref="C24:D24"/>
    <mergeCell ref="C25:D25"/>
    <mergeCell ref="A27:A28"/>
    <mergeCell ref="C27:D27"/>
    <mergeCell ref="C28:D28"/>
    <mergeCell ref="C15:D15"/>
    <mergeCell ref="A17:A18"/>
    <mergeCell ref="C17:D17"/>
    <mergeCell ref="C18:D18"/>
    <mergeCell ref="A20:A22"/>
    <mergeCell ref="C20:D20"/>
    <mergeCell ref="C21:D21"/>
    <mergeCell ref="C22:D22"/>
    <mergeCell ref="C1:D1"/>
    <mergeCell ref="A2:A3"/>
    <mergeCell ref="A39:A41"/>
    <mergeCell ref="A10:A12"/>
    <mergeCell ref="C10:D10"/>
    <mergeCell ref="C11:D11"/>
    <mergeCell ref="C12:D12"/>
    <mergeCell ref="C2:D2"/>
    <mergeCell ref="C3:D3"/>
    <mergeCell ref="A5:A8"/>
    <mergeCell ref="C5:D5"/>
    <mergeCell ref="C6:D6"/>
    <mergeCell ref="C7:D7"/>
    <mergeCell ref="C8:D8"/>
    <mergeCell ref="A14:A15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Лиаз(НЕФАЗ) Будни </vt:lpstr>
      <vt:lpstr>Лиаз(НЕФАЗ) Пятница</vt:lpstr>
      <vt:lpstr>Лиаз(НЕФАЗ) Выходные</vt:lpstr>
      <vt:lpstr>Будни ПАЗ</vt:lpstr>
      <vt:lpstr>Пятница ПАЗ</vt:lpstr>
      <vt:lpstr>Выходные ПАЗ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2024-09-23T07:55:36Z</dcterms:modified>
</cp:coreProperties>
</file>