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ОГЗ м-конструкций минералка\ПС2\"/>
    </mc:Choice>
  </mc:AlternateContent>
  <bookViews>
    <workbookView xWindow="0" yWindow="0" windowWidth="28770" windowHeight="13920"/>
  </bookViews>
  <sheets>
    <sheet name="ПС2 ОГЗ утверж. - Ведомость объ" sheetId="1" r:id="rId1"/>
  </sheets>
  <definedNames>
    <definedName name="_xlnm.Print_Titles" localSheetId="0">'ПС2 ОГЗ утверж. - Ведомость объ'!$5:$5</definedName>
  </definedNames>
  <calcPr calcId="162913"/>
</workbook>
</file>

<file path=xl/calcChain.xml><?xml version="1.0" encoding="utf-8"?>
<calcChain xmlns="http://schemas.openxmlformats.org/spreadsheetml/2006/main">
  <c r="A48" i="1" l="1"/>
  <c r="A47" i="1"/>
  <c r="A45" i="1"/>
  <c r="A44" i="1"/>
  <c r="A43" i="1"/>
  <c r="A41" i="1"/>
  <c r="A40" i="1"/>
  <c r="A39" i="1"/>
  <c r="A38" i="1"/>
  <c r="A36" i="1"/>
  <c r="A35" i="1"/>
  <c r="A34" i="1"/>
  <c r="A33" i="1"/>
  <c r="A31" i="1"/>
  <c r="A30" i="1"/>
  <c r="A29" i="1"/>
  <c r="A27" i="1"/>
  <c r="A26" i="1"/>
  <c r="A25" i="1"/>
  <c r="A24" i="1"/>
  <c r="A22" i="1"/>
  <c r="A21" i="1"/>
  <c r="A20" i="1"/>
  <c r="A19" i="1"/>
  <c r="A17" i="1"/>
  <c r="A16" i="1"/>
  <c r="A15" i="1"/>
  <c r="A14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<sst xmlns="http://schemas.openxmlformats.org/spreadsheetml/2006/main" count="204" uniqueCount="102">
  <si>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</si>
  <si>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</si>
  <si>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</si>
  <si>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</si>
  <si>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</si>
  <si>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</si>
  <si>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</si>
  <si>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</si>
  <si>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Огензащита металлических конструкций. Здание ПС2</t>
  </si>
  <si>
    <t>1</t>
  </si>
  <si>
    <t>Очистка и огрунтовка поверхности металлических конструкций перед нанесением огнезащитного покрытия</t>
  </si>
  <si>
    <t>м2</t>
  </si>
  <si>
    <t xml:space="preserve"> </t>
  </si>
  <si>
    <t xml:space="preserve">1 </t>
  </si>
  <si>
    <t>2</t>
  </si>
  <si>
    <t>Грунтовка PRIMAPOX ST-LT</t>
  </si>
  <si>
    <t>кг</t>
  </si>
  <si>
    <t xml:space="preserve">1220,3*0,154*1,43 </t>
  </si>
  <si>
    <t>3</t>
  </si>
  <si>
    <t>Разбавитель "FGM 631 LT"</t>
  </si>
  <si>
    <t>л</t>
  </si>
  <si>
    <t xml:space="preserve">1220,3*0,05 </t>
  </si>
  <si>
    <t>4</t>
  </si>
  <si>
    <t>Обеспыливание поверхности</t>
  </si>
  <si>
    <t>5</t>
  </si>
  <si>
    <t>Обезжиривание поверхностей аппаратов и трубопроводов диаметром до 500 мм: уайт-спиритом (приминительно)</t>
  </si>
  <si>
    <t>100 м2</t>
  </si>
  <si>
    <t xml:space="preserve">12221,22 / 100 </t>
  </si>
  <si>
    <t>6</t>
  </si>
  <si>
    <t>PRIMATHERM SB  (Предел огнестойкости R 90)</t>
  </si>
  <si>
    <t>7</t>
  </si>
  <si>
    <t>Огнезащитное покрытие металлоконструкций краской по подготовленной поверхности,: толщина покрытия 1 мм</t>
  </si>
  <si>
    <t xml:space="preserve">1333,66 / 100 </t>
  </si>
  <si>
    <t>8</t>
  </si>
  <si>
    <t>Огнезащитное покрытие металлоконструкций краской по подготовленной поверхности,: при изменении толщины покрытия на 0,3 мм</t>
  </si>
  <si>
    <t>9</t>
  </si>
  <si>
    <t>Огнезащитный терморасширяющийся атмосферостойкий  состав "PRIMATHERM SB"</t>
  </si>
  <si>
    <t xml:space="preserve">13,3366*100*2,82 </t>
  </si>
  <si>
    <t>10</t>
  </si>
  <si>
    <t>Разбавитель "BFG 270"</t>
  </si>
  <si>
    <t xml:space="preserve">3760,92*0,034 </t>
  </si>
  <si>
    <t>PRIMATHERM SB  (Предел огнестойкости R 60)</t>
  </si>
  <si>
    <t>11</t>
  </si>
  <si>
    <t xml:space="preserve">31,47 / 100 </t>
  </si>
  <si>
    <t>12</t>
  </si>
  <si>
    <t>13</t>
  </si>
  <si>
    <t xml:space="preserve">0,3147*100*2,63 </t>
  </si>
  <si>
    <t>14</t>
  </si>
  <si>
    <t xml:space="preserve">82,77*0,034 </t>
  </si>
  <si>
    <t>PRIMATHERM SB  (Предел огнестойкости R 45)</t>
  </si>
  <si>
    <t>15</t>
  </si>
  <si>
    <t xml:space="preserve">6545,79 / 100 </t>
  </si>
  <si>
    <t>16</t>
  </si>
  <si>
    <t xml:space="preserve">-6545,79 / 100 </t>
  </si>
  <si>
    <t>17</t>
  </si>
  <si>
    <t xml:space="preserve">65,4579*100*1,25 </t>
  </si>
  <si>
    <t>18</t>
  </si>
  <si>
    <t xml:space="preserve">8182,24*0,034 </t>
  </si>
  <si>
    <t>PRIMATHERM SB  (Предел огнестойкости R 15)</t>
  </si>
  <si>
    <t>32</t>
  </si>
  <si>
    <t xml:space="preserve">813,25 / 100 </t>
  </si>
  <si>
    <t>34</t>
  </si>
  <si>
    <t xml:space="preserve">8,1325*100*0,73 </t>
  </si>
  <si>
    <t>35</t>
  </si>
  <si>
    <t xml:space="preserve">593,67*0,034 </t>
  </si>
  <si>
    <t>PRIMATHERM C+ (Предел огнестойкости R 90)</t>
  </si>
  <si>
    <t>19</t>
  </si>
  <si>
    <t xml:space="preserve">2286,75 / 100 </t>
  </si>
  <si>
    <t>20</t>
  </si>
  <si>
    <t>21</t>
  </si>
  <si>
    <t>Огнезащитный состав "PRIMATHERM C+"</t>
  </si>
  <si>
    <t xml:space="preserve">22,8675*100*4,135 </t>
  </si>
  <si>
    <t>22</t>
  </si>
  <si>
    <t xml:space="preserve">9455,71*0,034 </t>
  </si>
  <si>
    <t>PRIMATHERM C+ (Предел огнестойкости R 150)</t>
  </si>
  <si>
    <t>23</t>
  </si>
  <si>
    <t xml:space="preserve">1191.93 / 100 </t>
  </si>
  <si>
    <t>24</t>
  </si>
  <si>
    <t>25</t>
  </si>
  <si>
    <t xml:space="preserve">11,9193*100*6.941 </t>
  </si>
  <si>
    <t>26</t>
  </si>
  <si>
    <t xml:space="preserve">8273,19*0,034 </t>
  </si>
  <si>
    <t>Окраска PRIMATON TOP 55 60 мкм</t>
  </si>
  <si>
    <t>27</t>
  </si>
  <si>
    <t>Окраска металлических огрунтованных поверхностей: эмалью ЭП-1294  приминительно для (PRIMATON TOP 55)</t>
  </si>
  <si>
    <t>28</t>
  </si>
  <si>
    <t>Финишный состав "PRIMATAN TOP 55 RAL b7005"</t>
  </si>
  <si>
    <t xml:space="preserve">122,2122*100*0,1*1,43 </t>
  </si>
  <si>
    <t>29</t>
  </si>
  <si>
    <t>Разбавитель "JFG 253"</t>
  </si>
  <si>
    <t xml:space="preserve">1747,63*0,1 </t>
  </si>
  <si>
    <t>Раздел 2. Леса</t>
  </si>
  <si>
    <t>30</t>
  </si>
  <si>
    <t>Установка и разборка наружных инвентарных лесов высотой до 16 м: трубчатых для прочих отделочных работ</t>
  </si>
  <si>
    <t xml:space="preserve">((66*2+29*2)*16) / 100 </t>
  </si>
  <si>
    <t>31</t>
  </si>
  <si>
    <t>На каждые последующие 4 м высоты наружных инвентарных лесов добавлять: к расценкам 08-07-001-01, 08-07-001-02</t>
  </si>
  <si>
    <t xml:space="preserve">((66*2+29*2)*(34,265-16-3)) / 100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</si>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</sst>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"/>
    <numFmt numFmtId="166" formatCode="0.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62"/>
  <sheetViews>
    <sheetView tabSelected="1" workbookViewId="0">
      <selection activeCell="L15" sqref="L1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8" customFormat="1" ht="18" x14ac:dyDescent="0.25">
      <c r="A2" s="29" t="s">
        <v>0</v>
      </c>
      <c r="B2" s="29"/>
      <c r="C2" s="29"/>
      <c r="D2" s="29"/>
      <c r="E2" s="29"/>
      <c r="F2" s="29"/>
      <c r="G2" s="29"/>
      <c r="H2" s="29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0" t="s">
        <v>7</v>
      </c>
      <c r="H4" s="30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1">
        <v>7</v>
      </c>
      <c r="H5" s="32"/>
    </row>
    <row r="6" spans="1:18" customFormat="1" ht="15" x14ac:dyDescent="0.25">
      <c r="A6" s="33" t="s">
        <v>8</v>
      </c>
      <c r="B6" s="33"/>
      <c r="C6" s="33"/>
      <c r="D6" s="33"/>
      <c r="E6" s="33"/>
      <c r="F6" s="33"/>
      <c r="G6" s="33"/>
      <c r="H6" s="33"/>
      <c r="Q6" s="9" t="s">
        <v>8</v>
      </c>
    </row>
    <row r="7" spans="1:18" customFormat="1" ht="22.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1220.3</v>
      </c>
      <c r="F7" s="12"/>
      <c r="G7" s="15"/>
      <c r="H7" s="12" t="s">
        <v>12</v>
      </c>
      <c r="J7" s="2" t="s">
        <v>13</v>
      </c>
      <c r="Q7" s="9"/>
    </row>
    <row r="8" spans="1:18" customFormat="1" ht="1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6">
        <v>268.734466</v>
      </c>
      <c r="F8" s="12"/>
      <c r="G8" s="15"/>
      <c r="H8" s="12" t="s">
        <v>17</v>
      </c>
      <c r="J8" s="2" t="s">
        <v>13</v>
      </c>
      <c r="Q8" s="9"/>
    </row>
    <row r="9" spans="1:18" customFormat="1" ht="15" x14ac:dyDescent="0.25">
      <c r="A9" s="10">
        <f>IF(J9&lt;&gt;"",COUNTA(J$1:J9),"")</f>
        <v>3</v>
      </c>
      <c r="B9" s="11" t="s">
        <v>18</v>
      </c>
      <c r="C9" s="12" t="s">
        <v>19</v>
      </c>
      <c r="D9" s="13" t="s">
        <v>20</v>
      </c>
      <c r="E9" s="17">
        <v>61.02</v>
      </c>
      <c r="F9" s="12"/>
      <c r="G9" s="15"/>
      <c r="H9" s="12" t="s">
        <v>21</v>
      </c>
      <c r="J9" s="2" t="s">
        <v>13</v>
      </c>
      <c r="Q9" s="9"/>
    </row>
    <row r="10" spans="1:18" customFormat="1" ht="15" x14ac:dyDescent="0.25">
      <c r="A10" s="10">
        <f>IF(J10&lt;&gt;"",COUNTA(J$1:J10),"")</f>
        <v>4</v>
      </c>
      <c r="B10" s="11" t="s">
        <v>22</v>
      </c>
      <c r="C10" s="12" t="s">
        <v>23</v>
      </c>
      <c r="D10" s="13" t="s">
        <v>11</v>
      </c>
      <c r="E10" s="17">
        <v>12221.22</v>
      </c>
      <c r="F10" s="12"/>
      <c r="G10" s="15"/>
      <c r="H10" s="12" t="s">
        <v>12</v>
      </c>
      <c r="J10" s="2" t="s">
        <v>13</v>
      </c>
      <c r="Q10" s="9"/>
    </row>
    <row r="11" spans="1:18" customFormat="1" ht="33.75" x14ac:dyDescent="0.25">
      <c r="A11" s="10">
        <f>IF(J11&lt;&gt;"",COUNTA(J$1:J11),"")</f>
        <v>5</v>
      </c>
      <c r="B11" s="11" t="s">
        <v>24</v>
      </c>
      <c r="C11" s="12" t="s">
        <v>25</v>
      </c>
      <c r="D11" s="13" t="s">
        <v>26</v>
      </c>
      <c r="E11" s="18">
        <v>122.2122</v>
      </c>
      <c r="F11" s="12"/>
      <c r="G11" s="15"/>
      <c r="H11" s="12" t="s">
        <v>27</v>
      </c>
      <c r="J11" s="2" t="s">
        <v>13</v>
      </c>
      <c r="Q11" s="9"/>
    </row>
    <row r="12" spans="1:18" customFormat="1" ht="15" x14ac:dyDescent="0.25">
      <c r="A12" s="10">
        <f>IF(J12&lt;&gt;"",COUNTA(J$1:J12),"")</f>
        <v>6</v>
      </c>
      <c r="B12" s="11" t="s">
        <v>28</v>
      </c>
      <c r="C12" s="12" t="s">
        <v>19</v>
      </c>
      <c r="D12" s="13" t="s">
        <v>20</v>
      </c>
      <c r="E12" s="17">
        <v>3910.79</v>
      </c>
      <c r="F12" s="12"/>
      <c r="G12" s="15"/>
      <c r="H12" s="12" t="s">
        <v>12</v>
      </c>
      <c r="J12" s="2" t="s">
        <v>13</v>
      </c>
      <c r="Q12" s="9"/>
    </row>
    <row r="13" spans="1:18" customFormat="1" ht="15" x14ac:dyDescent="0.25">
      <c r="A13" s="34" t="s">
        <v>29</v>
      </c>
      <c r="B13" s="34"/>
      <c r="C13" s="34"/>
      <c r="D13" s="34"/>
      <c r="E13" s="34"/>
      <c r="F13" s="34"/>
      <c r="G13" s="34"/>
      <c r="H13" s="34"/>
      <c r="Q13" s="9"/>
      <c r="R13" s="19" t="s">
        <v>29</v>
      </c>
    </row>
    <row r="14" spans="1:18" customFormat="1" ht="22.5" x14ac:dyDescent="0.25">
      <c r="A14" s="10">
        <f>IF(J14&lt;&gt;"",COUNTA(J$1:J14),"")</f>
        <v>7</v>
      </c>
      <c r="B14" s="11" t="s">
        <v>30</v>
      </c>
      <c r="C14" s="12" t="s">
        <v>31</v>
      </c>
      <c r="D14" s="13" t="s">
        <v>26</v>
      </c>
      <c r="E14" s="18">
        <v>13.336600000000001</v>
      </c>
      <c r="F14" s="12"/>
      <c r="G14" s="15"/>
      <c r="H14" s="12" t="s">
        <v>32</v>
      </c>
      <c r="J14" s="2" t="s">
        <v>13</v>
      </c>
      <c r="Q14" s="9"/>
      <c r="R14" s="19"/>
    </row>
    <row r="15" spans="1:18" customFormat="1" ht="33.75" x14ac:dyDescent="0.25">
      <c r="A15" s="10">
        <f>IF(J15&lt;&gt;"",COUNTA(J$1:J15),"")</f>
        <v>8</v>
      </c>
      <c r="B15" s="11" t="s">
        <v>33</v>
      </c>
      <c r="C15" s="12" t="s">
        <v>34</v>
      </c>
      <c r="D15" s="13" t="s">
        <v>26</v>
      </c>
      <c r="E15" s="18">
        <v>13.336600000000001</v>
      </c>
      <c r="F15" s="12"/>
      <c r="G15" s="15"/>
      <c r="H15" s="12" t="s">
        <v>32</v>
      </c>
      <c r="J15" s="2" t="s">
        <v>13</v>
      </c>
      <c r="Q15" s="9"/>
      <c r="R15" s="19"/>
    </row>
    <row r="16" spans="1:18" customFormat="1" ht="22.5" x14ac:dyDescent="0.25">
      <c r="A16" s="10">
        <f>IF(J16&lt;&gt;"",COUNTA(J$1:J16),"")</f>
        <v>9</v>
      </c>
      <c r="B16" s="11" t="s">
        <v>35</v>
      </c>
      <c r="C16" s="12" t="s">
        <v>36</v>
      </c>
      <c r="D16" s="13" t="s">
        <v>16</v>
      </c>
      <c r="E16" s="17">
        <v>3760.92</v>
      </c>
      <c r="F16" s="12"/>
      <c r="G16" s="15"/>
      <c r="H16" s="12" t="s">
        <v>37</v>
      </c>
      <c r="J16" s="2" t="s">
        <v>13</v>
      </c>
      <c r="Q16" s="9"/>
      <c r="R16" s="19"/>
    </row>
    <row r="17" spans="1:18" customFormat="1" ht="15" x14ac:dyDescent="0.25">
      <c r="A17" s="10">
        <f>IF(J17&lt;&gt;"",COUNTA(J$1:J17),"")</f>
        <v>10</v>
      </c>
      <c r="B17" s="11" t="s">
        <v>38</v>
      </c>
      <c r="C17" s="12" t="s">
        <v>39</v>
      </c>
      <c r="D17" s="13" t="s">
        <v>20</v>
      </c>
      <c r="E17" s="17">
        <v>127.87</v>
      </c>
      <c r="F17" s="12"/>
      <c r="G17" s="15"/>
      <c r="H17" s="12" t="s">
        <v>40</v>
      </c>
      <c r="J17" s="2" t="s">
        <v>13</v>
      </c>
      <c r="Q17" s="9"/>
      <c r="R17" s="19"/>
    </row>
    <row r="18" spans="1:18" customFormat="1" ht="15" x14ac:dyDescent="0.25">
      <c r="A18" s="34" t="s">
        <v>41</v>
      </c>
      <c r="B18" s="34"/>
      <c r="C18" s="34"/>
      <c r="D18" s="34"/>
      <c r="E18" s="34"/>
      <c r="F18" s="34"/>
      <c r="G18" s="34"/>
      <c r="H18" s="34"/>
      <c r="Q18" s="9"/>
      <c r="R18" s="19" t="s">
        <v>41</v>
      </c>
    </row>
    <row r="19" spans="1:18" customFormat="1" ht="22.5" x14ac:dyDescent="0.25">
      <c r="A19" s="10">
        <f>IF(J19&lt;&gt;"",COUNTA(J$1:J19),"")</f>
        <v>11</v>
      </c>
      <c r="B19" s="11" t="s">
        <v>42</v>
      </c>
      <c r="C19" s="12" t="s">
        <v>31</v>
      </c>
      <c r="D19" s="13" t="s">
        <v>26</v>
      </c>
      <c r="E19" s="18">
        <v>0.31469999999999998</v>
      </c>
      <c r="F19" s="12"/>
      <c r="G19" s="15"/>
      <c r="H19" s="12" t="s">
        <v>43</v>
      </c>
      <c r="J19" s="2" t="s">
        <v>13</v>
      </c>
      <c r="Q19" s="9"/>
      <c r="R19" s="19"/>
    </row>
    <row r="20" spans="1:18" customFormat="1" ht="33.75" x14ac:dyDescent="0.25">
      <c r="A20" s="10">
        <f>IF(J20&lt;&gt;"",COUNTA(J$1:J20),"")</f>
        <v>12</v>
      </c>
      <c r="B20" s="11" t="s">
        <v>44</v>
      </c>
      <c r="C20" s="12" t="s">
        <v>34</v>
      </c>
      <c r="D20" s="13" t="s">
        <v>26</v>
      </c>
      <c r="E20" s="18">
        <v>0.31469999999999998</v>
      </c>
      <c r="F20" s="12"/>
      <c r="G20" s="15"/>
      <c r="H20" s="12" t="s">
        <v>43</v>
      </c>
      <c r="J20" s="2" t="s">
        <v>13</v>
      </c>
      <c r="Q20" s="9"/>
      <c r="R20" s="19"/>
    </row>
    <row r="21" spans="1:18" customFormat="1" ht="22.5" x14ac:dyDescent="0.25">
      <c r="A21" s="10">
        <f>IF(J21&lt;&gt;"",COUNTA(J$1:J21),"")</f>
        <v>13</v>
      </c>
      <c r="B21" s="11" t="s">
        <v>45</v>
      </c>
      <c r="C21" s="12" t="s">
        <v>36</v>
      </c>
      <c r="D21" s="13" t="s">
        <v>16</v>
      </c>
      <c r="E21" s="17">
        <v>82.77</v>
      </c>
      <c r="F21" s="12"/>
      <c r="G21" s="15"/>
      <c r="H21" s="12" t="s">
        <v>46</v>
      </c>
      <c r="J21" s="2" t="s">
        <v>13</v>
      </c>
      <c r="Q21" s="9"/>
      <c r="R21" s="19"/>
    </row>
    <row r="22" spans="1:18" customFormat="1" ht="15" x14ac:dyDescent="0.25">
      <c r="A22" s="10">
        <f>IF(J22&lt;&gt;"",COUNTA(J$1:J22),"")</f>
        <v>14</v>
      </c>
      <c r="B22" s="11" t="s">
        <v>47</v>
      </c>
      <c r="C22" s="12" t="s">
        <v>39</v>
      </c>
      <c r="D22" s="13" t="s">
        <v>20</v>
      </c>
      <c r="E22" s="17">
        <v>2.81</v>
      </c>
      <c r="F22" s="12"/>
      <c r="G22" s="15"/>
      <c r="H22" s="12" t="s">
        <v>48</v>
      </c>
      <c r="J22" s="2" t="s">
        <v>13</v>
      </c>
      <c r="Q22" s="9"/>
      <c r="R22" s="19"/>
    </row>
    <row r="23" spans="1:18" customFormat="1" ht="15" x14ac:dyDescent="0.25">
      <c r="A23" s="34" t="s">
        <v>49</v>
      </c>
      <c r="B23" s="34"/>
      <c r="C23" s="34"/>
      <c r="D23" s="34"/>
      <c r="E23" s="34"/>
      <c r="F23" s="34"/>
      <c r="G23" s="34"/>
      <c r="H23" s="34"/>
      <c r="Q23" s="9"/>
      <c r="R23" s="19" t="s">
        <v>49</v>
      </c>
    </row>
    <row r="24" spans="1:18" customFormat="1" ht="22.5" x14ac:dyDescent="0.25">
      <c r="A24" s="10">
        <f>IF(J24&lt;&gt;"",COUNTA(J$1:J24),"")</f>
        <v>15</v>
      </c>
      <c r="B24" s="11" t="s">
        <v>50</v>
      </c>
      <c r="C24" s="12" t="s">
        <v>31</v>
      </c>
      <c r="D24" s="13" t="s">
        <v>26</v>
      </c>
      <c r="E24" s="18">
        <v>65.457899999999995</v>
      </c>
      <c r="F24" s="12"/>
      <c r="G24" s="15"/>
      <c r="H24" s="12" t="s">
        <v>51</v>
      </c>
      <c r="J24" s="2" t="s">
        <v>13</v>
      </c>
      <c r="Q24" s="9"/>
      <c r="R24" s="19"/>
    </row>
    <row r="25" spans="1:18" customFormat="1" ht="33.75" x14ac:dyDescent="0.25">
      <c r="A25" s="10">
        <f>IF(J25&lt;&gt;"",COUNTA(J$1:J25),"")</f>
        <v>16</v>
      </c>
      <c r="B25" s="11" t="s">
        <v>52</v>
      </c>
      <c r="C25" s="12" t="s">
        <v>34</v>
      </c>
      <c r="D25" s="13" t="s">
        <v>26</v>
      </c>
      <c r="E25" s="18">
        <v>-65.457899999999995</v>
      </c>
      <c r="F25" s="12"/>
      <c r="G25" s="15"/>
      <c r="H25" s="12" t="s">
        <v>53</v>
      </c>
      <c r="J25" s="2" t="s">
        <v>13</v>
      </c>
      <c r="Q25" s="9"/>
      <c r="R25" s="19"/>
    </row>
    <row r="26" spans="1:18" customFormat="1" ht="22.5" x14ac:dyDescent="0.25">
      <c r="A26" s="10">
        <f>IF(J26&lt;&gt;"",COUNTA(J$1:J26),"")</f>
        <v>17</v>
      </c>
      <c r="B26" s="11" t="s">
        <v>54</v>
      </c>
      <c r="C26" s="12" t="s">
        <v>36</v>
      </c>
      <c r="D26" s="13" t="s">
        <v>16</v>
      </c>
      <c r="E26" s="17">
        <v>8182.24</v>
      </c>
      <c r="F26" s="12"/>
      <c r="G26" s="15"/>
      <c r="H26" s="12" t="s">
        <v>55</v>
      </c>
      <c r="J26" s="2" t="s">
        <v>13</v>
      </c>
      <c r="Q26" s="9"/>
      <c r="R26" s="19"/>
    </row>
    <row r="27" spans="1:18" customFormat="1" ht="15" x14ac:dyDescent="0.25">
      <c r="A27" s="10">
        <f>IF(J27&lt;&gt;"",COUNTA(J$1:J27),"")</f>
        <v>18</v>
      </c>
      <c r="B27" s="11" t="s">
        <v>56</v>
      </c>
      <c r="C27" s="12" t="s">
        <v>39</v>
      </c>
      <c r="D27" s="13" t="s">
        <v>20</v>
      </c>
      <c r="E27" s="14">
        <v>278.2</v>
      </c>
      <c r="F27" s="12"/>
      <c r="G27" s="15"/>
      <c r="H27" s="12" t="s">
        <v>57</v>
      </c>
      <c r="J27" s="2" t="s">
        <v>13</v>
      </c>
      <c r="Q27" s="9"/>
      <c r="R27" s="19"/>
    </row>
    <row r="28" spans="1:18" customFormat="1" ht="15" x14ac:dyDescent="0.25">
      <c r="A28" s="34" t="s">
        <v>58</v>
      </c>
      <c r="B28" s="34"/>
      <c r="C28" s="34"/>
      <c r="D28" s="34"/>
      <c r="E28" s="34"/>
      <c r="F28" s="34"/>
      <c r="G28" s="34"/>
      <c r="H28" s="34"/>
      <c r="Q28" s="9"/>
      <c r="R28" s="19" t="s">
        <v>58</v>
      </c>
    </row>
    <row r="29" spans="1:18" customFormat="1" ht="22.5" x14ac:dyDescent="0.25">
      <c r="A29" s="10">
        <f>IF(J29&lt;&gt;"",COUNTA(J$1:J29),"")</f>
        <v>19</v>
      </c>
      <c r="B29" s="11" t="s">
        <v>59</v>
      </c>
      <c r="C29" s="12" t="s">
        <v>31</v>
      </c>
      <c r="D29" s="13" t="s">
        <v>26</v>
      </c>
      <c r="E29" s="18">
        <v>8.1325000000000003</v>
      </c>
      <c r="F29" s="12"/>
      <c r="G29" s="15"/>
      <c r="H29" s="12" t="s">
        <v>60</v>
      </c>
      <c r="J29" s="2" t="s">
        <v>13</v>
      </c>
      <c r="Q29" s="9"/>
      <c r="R29" s="19"/>
    </row>
    <row r="30" spans="1:18" customFormat="1" ht="22.5" x14ac:dyDescent="0.25">
      <c r="A30" s="10">
        <f>IF(J30&lt;&gt;"",COUNTA(J$1:J30),"")</f>
        <v>20</v>
      </c>
      <c r="B30" s="11" t="s">
        <v>61</v>
      </c>
      <c r="C30" s="12" t="s">
        <v>36</v>
      </c>
      <c r="D30" s="13" t="s">
        <v>16</v>
      </c>
      <c r="E30" s="17">
        <v>593.66999999999996</v>
      </c>
      <c r="F30" s="12"/>
      <c r="G30" s="15"/>
      <c r="H30" s="12" t="s">
        <v>62</v>
      </c>
      <c r="J30" s="2" t="s">
        <v>13</v>
      </c>
      <c r="Q30" s="9"/>
      <c r="R30" s="19"/>
    </row>
    <row r="31" spans="1:18" customFormat="1" ht="15" x14ac:dyDescent="0.25">
      <c r="A31" s="10">
        <f>IF(J31&lt;&gt;"",COUNTA(J$1:J31),"")</f>
        <v>21</v>
      </c>
      <c r="B31" s="11" t="s">
        <v>63</v>
      </c>
      <c r="C31" s="12" t="s">
        <v>39</v>
      </c>
      <c r="D31" s="13" t="s">
        <v>20</v>
      </c>
      <c r="E31" s="17">
        <v>20.18</v>
      </c>
      <c r="F31" s="12"/>
      <c r="G31" s="15"/>
      <c r="H31" s="12" t="s">
        <v>64</v>
      </c>
      <c r="J31" s="2" t="s">
        <v>13</v>
      </c>
      <c r="Q31" s="9"/>
      <c r="R31" s="19"/>
    </row>
    <row r="32" spans="1:18" customFormat="1" ht="15" x14ac:dyDescent="0.25">
      <c r="A32" s="34" t="s">
        <v>65</v>
      </c>
      <c r="B32" s="34"/>
      <c r="C32" s="34"/>
      <c r="D32" s="34"/>
      <c r="E32" s="34"/>
      <c r="F32" s="34"/>
      <c r="G32" s="34"/>
      <c r="H32" s="34"/>
      <c r="Q32" s="9"/>
      <c r="R32" s="19" t="s">
        <v>65</v>
      </c>
    </row>
    <row r="33" spans="1:18" customFormat="1" ht="22.5" x14ac:dyDescent="0.25">
      <c r="A33" s="10">
        <f>IF(J33&lt;&gt;"",COUNTA(J$1:J33),"")</f>
        <v>22</v>
      </c>
      <c r="B33" s="11" t="s">
        <v>66</v>
      </c>
      <c r="C33" s="12" t="s">
        <v>31</v>
      </c>
      <c r="D33" s="13" t="s">
        <v>26</v>
      </c>
      <c r="E33" s="18">
        <v>22.8675</v>
      </c>
      <c r="F33" s="12"/>
      <c r="G33" s="15"/>
      <c r="H33" s="12" t="s">
        <v>67</v>
      </c>
      <c r="J33" s="2" t="s">
        <v>13</v>
      </c>
      <c r="Q33" s="9"/>
      <c r="R33" s="19"/>
    </row>
    <row r="34" spans="1:18" customFormat="1" ht="33.75" x14ac:dyDescent="0.25">
      <c r="A34" s="10">
        <f>IF(J34&lt;&gt;"",COUNTA(J$1:J34),"")</f>
        <v>23</v>
      </c>
      <c r="B34" s="11" t="s">
        <v>68</v>
      </c>
      <c r="C34" s="12" t="s">
        <v>34</v>
      </c>
      <c r="D34" s="13" t="s">
        <v>26</v>
      </c>
      <c r="E34" s="18">
        <v>22.8675</v>
      </c>
      <c r="F34" s="12"/>
      <c r="G34" s="15"/>
      <c r="H34" s="12" t="s">
        <v>67</v>
      </c>
      <c r="J34" s="2" t="s">
        <v>13</v>
      </c>
      <c r="Q34" s="9"/>
      <c r="R34" s="19"/>
    </row>
    <row r="35" spans="1:18" customFormat="1" ht="15" x14ac:dyDescent="0.25">
      <c r="A35" s="10">
        <f>IF(J35&lt;&gt;"",COUNTA(J$1:J35),"")</f>
        <v>24</v>
      </c>
      <c r="B35" s="11" t="s">
        <v>69</v>
      </c>
      <c r="C35" s="12" t="s">
        <v>70</v>
      </c>
      <c r="D35" s="13" t="s">
        <v>16</v>
      </c>
      <c r="E35" s="17">
        <v>9455.7099999999991</v>
      </c>
      <c r="F35" s="12"/>
      <c r="G35" s="15"/>
      <c r="H35" s="12" t="s">
        <v>71</v>
      </c>
      <c r="J35" s="2" t="s">
        <v>13</v>
      </c>
      <c r="Q35" s="9"/>
      <c r="R35" s="19"/>
    </row>
    <row r="36" spans="1:18" customFormat="1" ht="15" x14ac:dyDescent="0.25">
      <c r="A36" s="10">
        <f>IF(J36&lt;&gt;"",COUNTA(J$1:J36),"")</f>
        <v>25</v>
      </c>
      <c r="B36" s="11" t="s">
        <v>72</v>
      </c>
      <c r="C36" s="12" t="s">
        <v>39</v>
      </c>
      <c r="D36" s="13" t="s">
        <v>16</v>
      </c>
      <c r="E36" s="17">
        <v>321.49</v>
      </c>
      <c r="F36" s="12"/>
      <c r="G36" s="15"/>
      <c r="H36" s="12" t="s">
        <v>73</v>
      </c>
      <c r="J36" s="2" t="s">
        <v>13</v>
      </c>
      <c r="Q36" s="9"/>
      <c r="R36" s="19"/>
    </row>
    <row r="37" spans="1:18" customFormat="1" ht="15" x14ac:dyDescent="0.25">
      <c r="A37" s="34" t="s">
        <v>74</v>
      </c>
      <c r="B37" s="34"/>
      <c r="C37" s="34"/>
      <c r="D37" s="34"/>
      <c r="E37" s="34"/>
      <c r="F37" s="34"/>
      <c r="G37" s="34"/>
      <c r="H37" s="34"/>
      <c r="Q37" s="9"/>
      <c r="R37" s="19" t="s">
        <v>74</v>
      </c>
    </row>
    <row r="38" spans="1:18" customFormat="1" ht="22.5" x14ac:dyDescent="0.25">
      <c r="A38" s="10">
        <f>IF(J38&lt;&gt;"",COUNTA(J$1:J38),"")</f>
        <v>26</v>
      </c>
      <c r="B38" s="11" t="s">
        <v>75</v>
      </c>
      <c r="C38" s="12" t="s">
        <v>31</v>
      </c>
      <c r="D38" s="13" t="s">
        <v>26</v>
      </c>
      <c r="E38" s="18">
        <v>11.9193</v>
      </c>
      <c r="F38" s="12"/>
      <c r="G38" s="15"/>
      <c r="H38" s="12" t="s">
        <v>76</v>
      </c>
      <c r="J38" s="2" t="s">
        <v>13</v>
      </c>
      <c r="Q38" s="9"/>
      <c r="R38" s="19"/>
    </row>
    <row r="39" spans="1:18" customFormat="1" ht="33.75" x14ac:dyDescent="0.25">
      <c r="A39" s="10">
        <f>IF(J39&lt;&gt;"",COUNTA(J$1:J39),"")</f>
        <v>27</v>
      </c>
      <c r="B39" s="11" t="s">
        <v>77</v>
      </c>
      <c r="C39" s="12" t="s">
        <v>34</v>
      </c>
      <c r="D39" s="13" t="s">
        <v>26</v>
      </c>
      <c r="E39" s="18">
        <v>11.9193</v>
      </c>
      <c r="F39" s="12"/>
      <c r="G39" s="15"/>
      <c r="H39" s="12" t="s">
        <v>76</v>
      </c>
      <c r="J39" s="2" t="s">
        <v>13</v>
      </c>
      <c r="Q39" s="9"/>
      <c r="R39" s="19"/>
    </row>
    <row r="40" spans="1:18" customFormat="1" ht="15" x14ac:dyDescent="0.25">
      <c r="A40" s="10">
        <f>IF(J40&lt;&gt;"",COUNTA(J$1:J40),"")</f>
        <v>28</v>
      </c>
      <c r="B40" s="11" t="s">
        <v>78</v>
      </c>
      <c r="C40" s="12" t="s">
        <v>70</v>
      </c>
      <c r="D40" s="13" t="s">
        <v>16</v>
      </c>
      <c r="E40" s="17">
        <v>8273.19</v>
      </c>
      <c r="F40" s="12"/>
      <c r="G40" s="15"/>
      <c r="H40" s="12" t="s">
        <v>79</v>
      </c>
      <c r="J40" s="2" t="s">
        <v>13</v>
      </c>
      <c r="Q40" s="9"/>
      <c r="R40" s="19"/>
    </row>
    <row r="41" spans="1:18" customFormat="1" ht="15" x14ac:dyDescent="0.25">
      <c r="A41" s="10">
        <f>IF(J41&lt;&gt;"",COUNTA(J$1:J41),"")</f>
        <v>29</v>
      </c>
      <c r="B41" s="11" t="s">
        <v>80</v>
      </c>
      <c r="C41" s="12" t="s">
        <v>39</v>
      </c>
      <c r="D41" s="13" t="s">
        <v>16</v>
      </c>
      <c r="E41" s="17">
        <v>281.29000000000002</v>
      </c>
      <c r="F41" s="12"/>
      <c r="G41" s="15"/>
      <c r="H41" s="12" t="s">
        <v>81</v>
      </c>
      <c r="J41" s="2" t="s">
        <v>13</v>
      </c>
      <c r="Q41" s="9"/>
      <c r="R41" s="19"/>
    </row>
    <row r="42" spans="1:18" customFormat="1" ht="15" x14ac:dyDescent="0.25">
      <c r="A42" s="34" t="s">
        <v>82</v>
      </c>
      <c r="B42" s="34"/>
      <c r="C42" s="34"/>
      <c r="D42" s="34"/>
      <c r="E42" s="34"/>
      <c r="F42" s="34"/>
      <c r="G42" s="34"/>
      <c r="H42" s="34"/>
      <c r="Q42" s="9"/>
      <c r="R42" s="19" t="s">
        <v>82</v>
      </c>
    </row>
    <row r="43" spans="1:18" customFormat="1" ht="22.5" x14ac:dyDescent="0.25">
      <c r="A43" s="10">
        <f>IF(J43&lt;&gt;"",COUNTA(J$1:J43),"")</f>
        <v>30</v>
      </c>
      <c r="B43" s="11" t="s">
        <v>83</v>
      </c>
      <c r="C43" s="12" t="s">
        <v>84</v>
      </c>
      <c r="D43" s="13" t="s">
        <v>26</v>
      </c>
      <c r="E43" s="18">
        <v>122.2122</v>
      </c>
      <c r="F43" s="12"/>
      <c r="G43" s="15"/>
      <c r="H43" s="12" t="s">
        <v>27</v>
      </c>
      <c r="J43" s="2" t="s">
        <v>13</v>
      </c>
      <c r="Q43" s="9"/>
      <c r="R43" s="19"/>
    </row>
    <row r="44" spans="1:18" customFormat="1" ht="15" x14ac:dyDescent="0.25">
      <c r="A44" s="10">
        <f>IF(J44&lt;&gt;"",COUNTA(J$1:J44),"")</f>
        <v>31</v>
      </c>
      <c r="B44" s="11" t="s">
        <v>85</v>
      </c>
      <c r="C44" s="12" t="s">
        <v>86</v>
      </c>
      <c r="D44" s="13" t="s">
        <v>16</v>
      </c>
      <c r="E44" s="17">
        <v>1747.63</v>
      </c>
      <c r="F44" s="12"/>
      <c r="G44" s="15"/>
      <c r="H44" s="12" t="s">
        <v>87</v>
      </c>
      <c r="J44" s="2" t="s">
        <v>13</v>
      </c>
      <c r="Q44" s="9"/>
      <c r="R44" s="19"/>
    </row>
    <row r="45" spans="1:18" customFormat="1" ht="15" x14ac:dyDescent="0.25">
      <c r="A45" s="10">
        <f>IF(J45&lt;&gt;"",COUNTA(J$1:J45),"")</f>
        <v>32</v>
      </c>
      <c r="B45" s="11" t="s">
        <v>88</v>
      </c>
      <c r="C45" s="12" t="s">
        <v>89</v>
      </c>
      <c r="D45" s="13" t="s">
        <v>16</v>
      </c>
      <c r="E45" s="17">
        <v>174.76</v>
      </c>
      <c r="F45" s="12"/>
      <c r="G45" s="15"/>
      <c r="H45" s="12" t="s">
        <v>90</v>
      </c>
      <c r="J45" s="2" t="s">
        <v>13</v>
      </c>
      <c r="Q45" s="9"/>
      <c r="R45" s="19"/>
    </row>
    <row r="46" spans="1:18" customFormat="1" ht="15" x14ac:dyDescent="0.25">
      <c r="A46" s="33" t="s">
        <v>91</v>
      </c>
      <c r="B46" s="33"/>
      <c r="C46" s="33"/>
      <c r="D46" s="33"/>
      <c r="E46" s="33"/>
      <c r="F46" s="33"/>
      <c r="G46" s="33"/>
      <c r="H46" s="33"/>
      <c r="Q46" s="9" t="s">
        <v>91</v>
      </c>
      <c r="R46" s="19"/>
    </row>
    <row r="47" spans="1:18" customFormat="1" ht="33.75" x14ac:dyDescent="0.25">
      <c r="A47" s="10">
        <f>IF(J47&lt;&gt;"",COUNTA(J$1:J47),"")</f>
        <v>33</v>
      </c>
      <c r="B47" s="11" t="s">
        <v>92</v>
      </c>
      <c r="C47" s="12" t="s">
        <v>93</v>
      </c>
      <c r="D47" s="13" t="s">
        <v>26</v>
      </c>
      <c r="E47" s="14">
        <v>30.4</v>
      </c>
      <c r="F47" s="12"/>
      <c r="G47" s="15"/>
      <c r="H47" s="12" t="s">
        <v>94</v>
      </c>
      <c r="J47" s="2" t="s">
        <v>13</v>
      </c>
      <c r="Q47" s="9"/>
      <c r="R47" s="19"/>
    </row>
    <row r="48" spans="1:18" customFormat="1" ht="33.75" x14ac:dyDescent="0.25">
      <c r="A48" s="10">
        <f>IF(J48&lt;&gt;"",COUNTA(J$1:J48),"")</f>
        <v>34</v>
      </c>
      <c r="B48" s="11" t="s">
        <v>95</v>
      </c>
      <c r="C48" s="12" t="s">
        <v>96</v>
      </c>
      <c r="D48" s="13" t="s">
        <v>26</v>
      </c>
      <c r="E48" s="18">
        <v>29.003499999999999</v>
      </c>
      <c r="F48" s="12"/>
      <c r="G48" s="15"/>
      <c r="H48" s="12" t="s">
        <v>97</v>
      </c>
      <c r="J48" s="2" t="s">
        <v>13</v>
      </c>
      <c r="Q48" s="9"/>
      <c r="R48" s="19"/>
    </row>
    <row r="49" spans="1:22" customFormat="1" ht="36.75" customHeight="1" x14ac:dyDescent="0.25"/>
    <row r="50" spans="1:22" s="20" customFormat="1" ht="15" x14ac:dyDescent="0.25">
      <c r="A50" s="21"/>
      <c r="B50" s="22" t="s">
        <v>98</v>
      </c>
      <c r="C50" s="35"/>
      <c r="D50" s="35"/>
      <c r="E50" s="36"/>
      <c r="F50" s="36"/>
      <c r="G50" s="36"/>
      <c r="H50" s="36"/>
      <c r="I50"/>
      <c r="J50"/>
      <c r="K50"/>
      <c r="L50"/>
      <c r="M50"/>
      <c r="N50"/>
      <c r="O50"/>
      <c r="P50"/>
      <c r="Q50" s="23"/>
      <c r="R50" s="23"/>
      <c r="S50" s="23" t="s">
        <v>99</v>
      </c>
      <c r="T50" s="23" t="s">
        <v>99</v>
      </c>
      <c r="U50" s="23"/>
      <c r="V50" s="23"/>
    </row>
    <row r="51" spans="1:22" s="24" customFormat="1" ht="20.25" customHeight="1" x14ac:dyDescent="0.25">
      <c r="A51" s="25"/>
      <c r="B51" s="22"/>
      <c r="C51" s="37" t="s">
        <v>100</v>
      </c>
      <c r="D51" s="37"/>
      <c r="E51" s="37"/>
      <c r="F51" s="37"/>
      <c r="G51" s="37"/>
      <c r="H51" s="37"/>
      <c r="Q51" s="26"/>
      <c r="R51" s="26"/>
      <c r="S51" s="26"/>
      <c r="T51" s="26"/>
      <c r="U51" s="26"/>
      <c r="V51" s="26"/>
    </row>
    <row r="52" spans="1:22" s="20" customFormat="1" ht="15" x14ac:dyDescent="0.25">
      <c r="A52" s="21"/>
      <c r="B52" s="22" t="s">
        <v>101</v>
      </c>
      <c r="C52" s="35"/>
      <c r="D52" s="35"/>
      <c r="E52" s="36"/>
      <c r="F52" s="36"/>
      <c r="G52" s="36"/>
      <c r="H52" s="36"/>
      <c r="I52"/>
      <c r="J52"/>
      <c r="K52"/>
      <c r="L52"/>
      <c r="M52"/>
      <c r="N52"/>
      <c r="O52"/>
      <c r="P52"/>
      <c r="Q52" s="23"/>
      <c r="R52" s="23"/>
      <c r="S52" s="23"/>
      <c r="T52" s="23"/>
      <c r="U52" s="23" t="s">
        <v>99</v>
      </c>
      <c r="V52" s="23" t="s">
        <v>99</v>
      </c>
    </row>
    <row r="53" spans="1:22" s="24" customFormat="1" ht="20.25" customHeight="1" x14ac:dyDescent="0.25">
      <c r="A53" s="25"/>
      <c r="C53" s="37" t="s">
        <v>100</v>
      </c>
      <c r="D53" s="37"/>
      <c r="E53" s="37"/>
      <c r="F53" s="37"/>
      <c r="G53" s="37"/>
      <c r="H53" s="37"/>
      <c r="Q53" s="26"/>
      <c r="R53" s="26"/>
      <c r="S53" s="26"/>
      <c r="T53" s="26"/>
      <c r="U53" s="26"/>
      <c r="V53" s="26"/>
    </row>
    <row r="55" spans="1:22" customFormat="1" ht="15" x14ac:dyDescent="0.25">
      <c r="B55" s="27"/>
      <c r="D55" s="27"/>
      <c r="F55" s="27"/>
    </row>
    <row r="60" spans="1:22" customFormat="1" ht="15" x14ac:dyDescent="0.25">
      <c r="C60" s="28"/>
    </row>
    <row r="61" spans="1:22" customFormat="1" ht="15" x14ac:dyDescent="0.25">
      <c r="C61" s="28"/>
    </row>
    <row r="62" spans="1:22" customFormat="1" ht="15" x14ac:dyDescent="0.25">
      <c r="C62" s="28"/>
    </row>
  </sheetData>
  <mergeCells count="18">
    <mergeCell ref="C52:D52"/>
    <mergeCell ref="E52:H52"/>
    <mergeCell ref="C53:H53"/>
    <mergeCell ref="A42:H42"/>
    <mergeCell ref="A46:H46"/>
    <mergeCell ref="C50:D50"/>
    <mergeCell ref="E50:H50"/>
    <mergeCell ref="C51:H51"/>
    <mergeCell ref="A18:H18"/>
    <mergeCell ref="A23:H23"/>
    <mergeCell ref="A28:H28"/>
    <mergeCell ref="A32:H32"/>
    <mergeCell ref="A37:H37"/>
    <mergeCell ref="A2:H2"/>
    <mergeCell ref="G4:H4"/>
    <mergeCell ref="G5:H5"/>
    <mergeCell ref="A6:H6"/>
    <mergeCell ref="A13:H1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ПС2 ОГЗ утверж. - Ведомость объ</vt:lpstr>
      <vt:lpstr>'ПС2 ОГЗ утверж. - Ведомость объ'!Заголовки_для_печати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 Наталия Семеновна</dc:creator>
  <cp:lastModifiedBy>Пузырева Наталия Семеновна</cp:lastModifiedBy>
  <cp:lastPrinted>2023-06-08T12:07:32Z</cp:lastPrinted>
  <dcterms:created xsi:type="dcterms:W3CDTF">2020-09-30T08:50:27Z</dcterms:created>
  <dcterms:modified xsi:type="dcterms:W3CDTF">2024-11-08T05:38:29Z</dcterms:modified>
</cp:coreProperties>
</file>