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eroterminal.ru\afs\10 Бюджетный контроль\12 Проект МАКР\ТЗ\1605\1605 16-С021\"/>
    </mc:Choice>
  </mc:AlternateContent>
  <bookViews>
    <workbookView xWindow="0" yWindow="0" windowWidth="28800" windowHeight="11100"/>
  </bookViews>
  <sheets>
    <sheet name="." sheetId="1" r:id="rId1"/>
  </sheets>
  <definedNames>
    <definedName name="Z_3D9AB1CF_640E_40ED_AE01_EDBEF1CDEEAE_.wvu.Rows" localSheetId="0" hidden="1">'.'!#REF!</definedName>
    <definedName name="Z_90FFB551_7D35_4C1C_B3A5_C7C00227A945_.wvu.Cols" localSheetId="0" hidden="1">'.'!#REF!</definedName>
    <definedName name="Z_A2B7FD03_062B_4148_BA24_A3A57157DDCB_.wvu.Cols" localSheetId="0" hidden="1">'.'!#REF!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J22" i="1"/>
  <c r="J18" i="1"/>
  <c r="J16" i="1"/>
  <c r="I24" i="1" l="1"/>
  <c r="D9" i="1"/>
  <c r="H28" i="1"/>
  <c r="G28" i="1"/>
  <c r="F28" i="1"/>
  <c r="E28" i="1"/>
  <c r="I27" i="1"/>
  <c r="I26" i="1"/>
  <c r="I25" i="1"/>
  <c r="I23" i="1"/>
  <c r="I21" i="1"/>
  <c r="I20" i="1"/>
  <c r="I19" i="1"/>
  <c r="I17" i="1"/>
  <c r="I28" i="1" l="1"/>
</calcChain>
</file>

<file path=xl/sharedStrings.xml><?xml version="1.0" encoding="utf-8"?>
<sst xmlns="http://schemas.openxmlformats.org/spreadsheetml/2006/main" count="53" uniqueCount="51">
  <si>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</si>
  <si>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</si>
  <si>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</si>
  <si>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>Кинологический комплекс</t>
  </si>
  <si>
    <t>(наименование объекта капитального строительства)</t>
  </si>
  <si>
    <t xml:space="preserve">Сметная стоимость 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</si>
  <si>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</si>
  <si>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</si>
  <si>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</si>
  <si>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</si>
  <si>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</si>
  <si>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</si>
  <si>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</si>
  <si>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</si>
  <si>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</si>
  <si>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</si>
  <si>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</si>
  <si>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Конструктивные решения</t>
  </si>
  <si>
    <t>2</t>
  </si>
  <si>
    <t>ЛС-03-10-02</t>
  </si>
  <si>
    <t>Архитектурные решения</t>
  </si>
  <si>
    <t>4</t>
  </si>
  <si>
    <t>ЛС-03-10-01-02</t>
  </si>
  <si>
    <t>Архитектурные решения. Кровля</t>
  </si>
  <si>
    <t>5</t>
  </si>
  <si>
    <t>ЛС-03-10-01-01</t>
  </si>
  <si>
    <t>Архитектурные решения. Фасад</t>
  </si>
  <si>
    <t>6</t>
  </si>
  <si>
    <t>ЛС-03-10-01-03</t>
  </si>
  <si>
    <t>Архитектурные решения. Внутренние работы</t>
  </si>
  <si>
    <t>7</t>
  </si>
  <si>
    <t>Внутренние инженерные сети</t>
  </si>
  <si>
    <t>8</t>
  </si>
  <si>
    <t>ЛС-03-10-03</t>
  </si>
  <si>
    <t>9</t>
  </si>
  <si>
    <t>ЛС-03-10-04</t>
  </si>
  <si>
    <t>ЛС-03-10-05</t>
  </si>
  <si>
    <t>ЛС-03-10-06</t>
  </si>
  <si>
    <t>160506
160507</t>
  </si>
  <si>
    <t>Итого "Локальные сметы (расчеты)"</t>
  </si>
  <si>
    <t>СТОИМОСТЬ ВИДОВ РАБОТ</t>
  </si>
  <si>
    <t>Утвержденный  бюджет, в руб. с НДС</t>
  </si>
  <si>
    <t>руб., с НДС</t>
  </si>
  <si>
    <t>Отопление, вентиляция и кондиционирование воздуха, в т.ч. пусконаладочные работы</t>
  </si>
  <si>
    <t>Система водоснабжения, в т.ч. пусконаладочные работы</t>
  </si>
  <si>
    <t>Система водоотведения, в т.ч. пусконаладочные работы</t>
  </si>
  <si>
    <t>Система электроосвещения, в т.ч. пусконаладочные работы</t>
  </si>
  <si>
    <t>Система электроснабжения, в т.ч. пусконаладочные работы</t>
  </si>
  <si>
    <t>1</t>
  </si>
  <si>
    <t>3</t>
  </si>
  <si>
    <t>Примечание:
- столбцы №4,5,6,7 заполняются Подрядчиком;
- стоимость в столбце №9 указана справочно.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</si>
</sst>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u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2" fillId="0" borderId="0" xfId="0" applyFont="1"/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12" fillId="2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4" fontId="12" fillId="0" borderId="2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right" vertical="top" wrapText="1"/>
    </xf>
    <xf numFmtId="43" fontId="3" fillId="0" borderId="2" xfId="0" applyNumberFormat="1" applyFont="1" applyFill="1" applyBorder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center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0" fontId="3" fillId="2" borderId="2" xfId="0" applyNumberFormat="1" applyFont="1" applyFill="1" applyBorder="1" applyAlignment="1" applyProtection="1">
      <alignment horizontal="right" vertical="top" wrapText="1"/>
    </xf>
    <xf numFmtId="4" fontId="3" fillId="2" borderId="2" xfId="0" applyNumberFormat="1" applyFont="1" applyFill="1" applyBorder="1" applyAlignment="1" applyProtection="1">
      <alignment horizontal="right" vertical="top" wrapText="1"/>
    </xf>
    <xf numFmtId="4" fontId="12" fillId="2" borderId="2" xfId="0" applyNumberFormat="1" applyFont="1" applyFill="1" applyBorder="1" applyAlignment="1" applyProtection="1">
      <alignment horizontal="right" vertical="top" wrapText="1"/>
    </xf>
    <xf numFmtId="2" fontId="3" fillId="0" borderId="2" xfId="0" applyNumberFormat="1" applyFont="1" applyFill="1" applyBorder="1" applyAlignment="1" applyProtection="1">
      <alignment horizontal="right" vertical="top" wrapText="1"/>
    </xf>
    <xf numFmtId="49" fontId="12" fillId="3" borderId="3" xfId="0" applyNumberFormat="1" applyFont="1" applyFill="1" applyBorder="1" applyAlignment="1" applyProtection="1">
      <alignment vertical="center"/>
    </xf>
    <xf numFmtId="4" fontId="12" fillId="3" borderId="3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>
      <alignment wrapText="1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2" fillId="2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2" fillId="3" borderId="3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left" wrapText="1"/>
    </xf>
    <xf numFmtId="43" fontId="12" fillId="2" borderId="2" xfId="0" applyNumberFormat="1" applyFont="1" applyFill="1" applyBorder="1" applyAlignment="1" applyProtection="1">
      <alignment vertical="center" wrapText="1"/>
    </xf>
  </cellXfs>
  <cellStyles count="2">
    <cellStyle name="Обычный" xfId="0" builtinId="0"/>
    <cellStyle name="Обычный 4 6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Normal="100" workbookViewId="0">
      <selection activeCell="L23" sqref="L23"/>
    </sheetView>
  </sheetViews>
  <sheetFormatPr defaultColWidth="8.85546875" defaultRowHeight="15" x14ac:dyDescent="0.25"/>
  <cols>
    <col min="1" max="1" width="6" style="43" customWidth="1"/>
    <col min="2" max="2" width="19.140625" style="43" customWidth="1"/>
    <col min="3" max="3" width="19.140625" style="43" hidden="1" customWidth="1"/>
    <col min="4" max="4" width="39.7109375" style="44" customWidth="1"/>
    <col min="5" max="5" width="14" style="44" customWidth="1"/>
    <col min="6" max="6" width="12.140625" style="44" customWidth="1"/>
    <col min="7" max="7" width="13.140625" style="44" customWidth="1"/>
    <col min="8" max="8" width="11.5703125" style="44" customWidth="1"/>
    <col min="9" max="9" width="13.7109375" style="45" customWidth="1"/>
    <col min="10" max="10" width="16.42578125" style="47" customWidth="1"/>
    <col min="11" max="11" width="7.7109375" style="46" customWidth="1"/>
    <col min="12" max="12" width="7.140625" style="46" customWidth="1"/>
    <col min="13" max="16384" width="8.85546875" style="44"/>
  </cols>
  <sheetData>
    <row r="1" spans="1:12" customFormat="1" ht="18" x14ac:dyDescent="0.25">
      <c r="A1" s="2"/>
      <c r="B1" s="55" t="s">
        <v>0</v>
      </c>
      <c r="C1" s="55"/>
      <c r="D1" s="55"/>
      <c r="E1" s="55"/>
      <c r="F1" s="55"/>
      <c r="G1" s="55"/>
      <c r="H1" s="55"/>
      <c r="I1" s="55"/>
      <c r="J1" s="1"/>
    </row>
    <row r="2" spans="1:12" customFormat="1" ht="18" x14ac:dyDescent="0.25">
      <c r="A2" s="2"/>
      <c r="B2" s="56" t="s">
        <v>1</v>
      </c>
      <c r="C2" s="56"/>
      <c r="D2" s="56"/>
      <c r="E2" s="56"/>
      <c r="F2" s="56"/>
      <c r="G2" s="56"/>
      <c r="H2" s="56"/>
      <c r="I2" s="56"/>
      <c r="J2" s="1"/>
    </row>
    <row r="3" spans="1:12" customFormat="1" x14ac:dyDescent="0.25">
      <c r="A3" s="3"/>
      <c r="B3" s="57" t="s">
        <v>40</v>
      </c>
      <c r="C3" s="57"/>
      <c r="D3" s="57"/>
      <c r="E3" s="57"/>
      <c r="F3" s="57"/>
      <c r="G3" s="57"/>
      <c r="H3" s="57"/>
      <c r="I3" s="57"/>
      <c r="J3" s="1"/>
    </row>
    <row r="4" spans="1:12" customFormat="1" x14ac:dyDescent="0.25">
      <c r="A4" s="3"/>
      <c r="I4" s="4"/>
      <c r="J4" s="1"/>
    </row>
    <row r="5" spans="1:12" customFormat="1" x14ac:dyDescent="0.25">
      <c r="A5" s="3"/>
      <c r="I5" s="4"/>
      <c r="J5" s="1"/>
    </row>
    <row r="6" spans="1:12" customFormat="1" ht="18" x14ac:dyDescent="0.25">
      <c r="A6" s="2"/>
      <c r="B6" s="5" t="s">
        <v>2</v>
      </c>
      <c r="C6" s="5"/>
      <c r="D6" s="58" t="s">
        <v>3</v>
      </c>
      <c r="E6" s="58"/>
      <c r="F6" s="58"/>
      <c r="G6" s="58"/>
      <c r="H6" s="58"/>
      <c r="I6" s="58"/>
      <c r="J6" s="6"/>
    </row>
    <row r="7" spans="1:12" customFormat="1" ht="18" x14ac:dyDescent="0.25">
      <c r="A7" s="2"/>
      <c r="B7" s="56" t="s">
        <v>4</v>
      </c>
      <c r="C7" s="56"/>
      <c r="D7" s="56"/>
      <c r="E7" s="56"/>
      <c r="F7" s="56"/>
      <c r="G7" s="56"/>
      <c r="H7" s="56"/>
      <c r="I7" s="56"/>
      <c r="J7" s="1"/>
    </row>
    <row r="8" spans="1:12" customFormat="1" x14ac:dyDescent="0.25">
      <c r="A8" s="7"/>
      <c r="B8" s="8"/>
      <c r="C8" s="8"/>
      <c r="D8" s="9"/>
      <c r="E8" s="9"/>
      <c r="F8" s="9"/>
      <c r="G8" s="9"/>
      <c r="H8" s="9"/>
      <c r="I8" s="10"/>
      <c r="J8" s="1"/>
    </row>
    <row r="9" spans="1:12" customFormat="1" x14ac:dyDescent="0.25">
      <c r="A9" s="7"/>
      <c r="B9" s="11" t="s">
        <v>5</v>
      </c>
      <c r="C9" s="11"/>
      <c r="D9" s="12">
        <f>J28</f>
        <v>35836389</v>
      </c>
      <c r="E9" s="13" t="s">
        <v>42</v>
      </c>
      <c r="F9" s="9"/>
      <c r="G9" s="14"/>
      <c r="H9" s="9"/>
      <c r="I9" s="10"/>
      <c r="J9" s="1"/>
    </row>
    <row r="10" spans="1:12" customFormat="1" ht="14.25" customHeight="1" x14ac:dyDescent="0.25">
      <c r="A10" s="15"/>
      <c r="B10" s="17"/>
      <c r="C10" s="17"/>
      <c r="D10" s="18"/>
      <c r="E10" s="18"/>
      <c r="F10" s="18"/>
      <c r="G10" s="18"/>
      <c r="H10" s="18"/>
      <c r="I10" s="16"/>
      <c r="J10" s="1"/>
    </row>
    <row r="11" spans="1:12" customFormat="1" ht="15" customHeight="1" x14ac:dyDescent="0.25">
      <c r="A11" s="54" t="s">
        <v>6</v>
      </c>
      <c r="B11" s="54" t="s">
        <v>7</v>
      </c>
      <c r="C11" s="49" t="s">
        <v>10</v>
      </c>
      <c r="D11" s="52" t="s">
        <v>8</v>
      </c>
      <c r="E11" s="52" t="s">
        <v>9</v>
      </c>
      <c r="F11" s="52"/>
      <c r="G11" s="52"/>
      <c r="H11" s="52"/>
      <c r="I11" s="52"/>
      <c r="J11" s="49" t="s">
        <v>41</v>
      </c>
      <c r="L11" s="19"/>
    </row>
    <row r="12" spans="1:12" customFormat="1" x14ac:dyDescent="0.25">
      <c r="A12" s="54"/>
      <c r="B12" s="54"/>
      <c r="C12" s="49"/>
      <c r="D12" s="52"/>
      <c r="E12" s="52" t="s">
        <v>11</v>
      </c>
      <c r="F12" s="52" t="s">
        <v>12</v>
      </c>
      <c r="G12" s="52" t="s">
        <v>13</v>
      </c>
      <c r="H12" s="52" t="s">
        <v>14</v>
      </c>
      <c r="I12" s="49" t="s">
        <v>15</v>
      </c>
      <c r="J12" s="49"/>
    </row>
    <row r="13" spans="1:12" customFormat="1" ht="18.75" customHeight="1" x14ac:dyDescent="0.25">
      <c r="A13" s="54"/>
      <c r="B13" s="54"/>
      <c r="C13" s="49"/>
      <c r="D13" s="52"/>
      <c r="E13" s="52"/>
      <c r="F13" s="52"/>
      <c r="G13" s="52"/>
      <c r="H13" s="52"/>
      <c r="I13" s="49"/>
      <c r="J13" s="49"/>
    </row>
    <row r="14" spans="1:12" customFormat="1" x14ac:dyDescent="0.25">
      <c r="A14" s="20">
        <v>1</v>
      </c>
      <c r="B14" s="20">
        <v>2</v>
      </c>
      <c r="C14" s="20"/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 t="s">
        <v>34</v>
      </c>
    </row>
    <row r="15" spans="1:12" s="23" customFormat="1" ht="11.25" x14ac:dyDescent="0.2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21"/>
      <c r="K15" s="22"/>
      <c r="L15" s="22"/>
    </row>
    <row r="16" spans="1:12" s="23" customFormat="1" ht="11.25" x14ac:dyDescent="0.2">
      <c r="A16" s="24"/>
      <c r="B16" s="25"/>
      <c r="C16" s="48"/>
      <c r="D16" s="25" t="s">
        <v>17</v>
      </c>
      <c r="E16" s="25"/>
      <c r="F16" s="25"/>
      <c r="G16" s="25"/>
      <c r="H16" s="25"/>
      <c r="I16" s="25"/>
      <c r="J16" s="59">
        <f>J17</f>
        <v>6439075</v>
      </c>
      <c r="K16" s="22"/>
      <c r="L16" s="22"/>
    </row>
    <row r="17" spans="1:12" s="23" customFormat="1" ht="11.25" x14ac:dyDescent="0.2">
      <c r="A17" s="26" t="s">
        <v>48</v>
      </c>
      <c r="B17" s="27" t="s">
        <v>19</v>
      </c>
      <c r="C17" s="20">
        <v>160501</v>
      </c>
      <c r="D17" s="28" t="s">
        <v>17</v>
      </c>
      <c r="E17" s="29"/>
      <c r="F17" s="29"/>
      <c r="G17" s="30"/>
      <c r="H17" s="30"/>
      <c r="I17" s="31">
        <f>SUM(E17:H17)</f>
        <v>0</v>
      </c>
      <c r="J17" s="33">
        <v>6439075</v>
      </c>
      <c r="K17" s="22"/>
      <c r="L17" s="22"/>
    </row>
    <row r="18" spans="1:12" s="23" customFormat="1" ht="11.25" x14ac:dyDescent="0.2">
      <c r="A18" s="24"/>
      <c r="B18" s="25"/>
      <c r="C18" s="48"/>
      <c r="D18" s="25" t="s">
        <v>20</v>
      </c>
      <c r="E18" s="25"/>
      <c r="F18" s="25"/>
      <c r="G18" s="25"/>
      <c r="H18" s="25"/>
      <c r="I18" s="25"/>
      <c r="J18" s="59">
        <f>J19+J20+J21</f>
        <v>15413828</v>
      </c>
      <c r="K18" s="22"/>
      <c r="L18" s="22"/>
    </row>
    <row r="19" spans="1:12" s="23" customFormat="1" ht="11.25" x14ac:dyDescent="0.2">
      <c r="A19" s="20" t="s">
        <v>18</v>
      </c>
      <c r="B19" s="27" t="s">
        <v>22</v>
      </c>
      <c r="C19" s="20">
        <v>160501</v>
      </c>
      <c r="D19" s="28" t="s">
        <v>23</v>
      </c>
      <c r="E19" s="29"/>
      <c r="F19" s="29"/>
      <c r="G19" s="30"/>
      <c r="H19" s="30"/>
      <c r="I19" s="31">
        <f>SUM(E19:H19)</f>
        <v>0</v>
      </c>
      <c r="J19" s="33">
        <v>2062986</v>
      </c>
      <c r="K19" s="22"/>
      <c r="L19" s="22"/>
    </row>
    <row r="20" spans="1:12" s="23" customFormat="1" ht="11.25" x14ac:dyDescent="0.2">
      <c r="A20" s="20" t="s">
        <v>49</v>
      </c>
      <c r="B20" s="27" t="s">
        <v>25</v>
      </c>
      <c r="C20" s="20">
        <v>160501</v>
      </c>
      <c r="D20" s="28" t="s">
        <v>26</v>
      </c>
      <c r="E20" s="29"/>
      <c r="F20" s="29"/>
      <c r="G20" s="30"/>
      <c r="H20" s="30"/>
      <c r="I20" s="31">
        <f>SUM(E20:H20)</f>
        <v>0</v>
      </c>
      <c r="J20" s="33">
        <v>7173063</v>
      </c>
      <c r="K20" s="22"/>
      <c r="L20" s="22"/>
    </row>
    <row r="21" spans="1:12" s="23" customFormat="1" ht="11.25" x14ac:dyDescent="0.2">
      <c r="A21" s="20" t="s">
        <v>21</v>
      </c>
      <c r="B21" s="27" t="s">
        <v>28</v>
      </c>
      <c r="C21" s="20">
        <v>160501</v>
      </c>
      <c r="D21" s="28" t="s">
        <v>29</v>
      </c>
      <c r="E21" s="29"/>
      <c r="F21" s="29"/>
      <c r="G21" s="30"/>
      <c r="H21" s="30"/>
      <c r="I21" s="31">
        <f>SUM(E21:H21)</f>
        <v>0</v>
      </c>
      <c r="J21" s="33">
        <v>6177779</v>
      </c>
      <c r="K21" s="22"/>
      <c r="L21" s="22"/>
    </row>
    <row r="22" spans="1:12" s="23" customFormat="1" ht="18" customHeight="1" x14ac:dyDescent="0.2">
      <c r="A22" s="34"/>
      <c r="B22" s="35"/>
      <c r="C22" s="34"/>
      <c r="D22" s="25" t="s">
        <v>31</v>
      </c>
      <c r="E22" s="36"/>
      <c r="F22" s="36"/>
      <c r="G22" s="36"/>
      <c r="H22" s="37"/>
      <c r="I22" s="38"/>
      <c r="J22" s="59">
        <f>J23+J24+J25+J26+J27</f>
        <v>13983486</v>
      </c>
      <c r="K22" s="22"/>
      <c r="L22" s="22"/>
    </row>
    <row r="23" spans="1:12" s="23" customFormat="1" ht="22.5" x14ac:dyDescent="0.2">
      <c r="A23" s="20" t="s">
        <v>24</v>
      </c>
      <c r="B23" s="27" t="s">
        <v>33</v>
      </c>
      <c r="C23" s="20">
        <v>160502</v>
      </c>
      <c r="D23" s="28" t="s">
        <v>47</v>
      </c>
      <c r="E23" s="29"/>
      <c r="F23" s="29"/>
      <c r="G23" s="29"/>
      <c r="H23" s="30"/>
      <c r="I23" s="31">
        <f t="shared" ref="I23:I27" si="0">SUM(E23:H23)</f>
        <v>0</v>
      </c>
      <c r="J23" s="33">
        <v>5073897</v>
      </c>
      <c r="K23" s="22"/>
      <c r="L23" s="22"/>
    </row>
    <row r="24" spans="1:12" s="23" customFormat="1" ht="22.5" x14ac:dyDescent="0.2">
      <c r="A24" s="20" t="s">
        <v>27</v>
      </c>
      <c r="B24" s="27"/>
      <c r="C24" s="20">
        <v>160503</v>
      </c>
      <c r="D24" s="28" t="s">
        <v>46</v>
      </c>
      <c r="E24" s="29"/>
      <c r="F24" s="29"/>
      <c r="G24" s="29"/>
      <c r="H24" s="30"/>
      <c r="I24" s="31">
        <f t="shared" si="0"/>
        <v>0</v>
      </c>
      <c r="J24" s="33">
        <v>562821</v>
      </c>
      <c r="K24" s="22"/>
      <c r="L24" s="22"/>
    </row>
    <row r="25" spans="1:12" s="23" customFormat="1" ht="22.5" x14ac:dyDescent="0.2">
      <c r="A25" s="20" t="s">
        <v>30</v>
      </c>
      <c r="B25" s="27" t="s">
        <v>35</v>
      </c>
      <c r="C25" s="20">
        <v>160504</v>
      </c>
      <c r="D25" s="28" t="s">
        <v>44</v>
      </c>
      <c r="E25" s="29"/>
      <c r="F25" s="29"/>
      <c r="G25" s="29"/>
      <c r="H25" s="30"/>
      <c r="I25" s="31">
        <f t="shared" si="0"/>
        <v>0</v>
      </c>
      <c r="J25" s="33">
        <v>649649</v>
      </c>
      <c r="K25" s="22"/>
      <c r="L25" s="22"/>
    </row>
    <row r="26" spans="1:12" s="23" customFormat="1" ht="22.5" x14ac:dyDescent="0.2">
      <c r="A26" s="20" t="s">
        <v>32</v>
      </c>
      <c r="B26" s="27" t="s">
        <v>36</v>
      </c>
      <c r="C26" s="20">
        <v>160505</v>
      </c>
      <c r="D26" s="28" t="s">
        <v>45</v>
      </c>
      <c r="E26" s="29"/>
      <c r="F26" s="39"/>
      <c r="G26" s="32"/>
      <c r="H26" s="30"/>
      <c r="I26" s="31">
        <f t="shared" si="0"/>
        <v>0</v>
      </c>
      <c r="J26" s="33">
        <v>810576</v>
      </c>
      <c r="K26" s="22"/>
      <c r="L26" s="22"/>
    </row>
    <row r="27" spans="1:12" s="23" customFormat="1" ht="22.5" x14ac:dyDescent="0.2">
      <c r="A27" s="20" t="s">
        <v>34</v>
      </c>
      <c r="B27" s="27" t="s">
        <v>37</v>
      </c>
      <c r="C27" s="20" t="s">
        <v>38</v>
      </c>
      <c r="D27" s="28" t="s">
        <v>43</v>
      </c>
      <c r="E27" s="29"/>
      <c r="F27" s="32"/>
      <c r="G27" s="29"/>
      <c r="H27" s="30"/>
      <c r="I27" s="31">
        <f t="shared" si="0"/>
        <v>0</v>
      </c>
      <c r="J27" s="33">
        <v>6886543</v>
      </c>
      <c r="K27" s="22"/>
      <c r="L27" s="22"/>
    </row>
    <row r="28" spans="1:12" s="23" customFormat="1" ht="11.25" x14ac:dyDescent="0.2">
      <c r="A28" s="40"/>
      <c r="B28" s="51" t="s">
        <v>39</v>
      </c>
      <c r="C28" s="51"/>
      <c r="D28" s="51"/>
      <c r="E28" s="41">
        <f t="shared" ref="E28:J28" si="1">SUM(E17:E27)</f>
        <v>0</v>
      </c>
      <c r="F28" s="41">
        <f t="shared" si="1"/>
        <v>0</v>
      </c>
      <c r="G28" s="41">
        <f t="shared" si="1"/>
        <v>0</v>
      </c>
      <c r="H28" s="41">
        <f t="shared" si="1"/>
        <v>0</v>
      </c>
      <c r="I28" s="41">
        <f t="shared" si="1"/>
        <v>0</v>
      </c>
      <c r="J28" s="41">
        <f>J16+J18+J22</f>
        <v>35836389</v>
      </c>
      <c r="K28" s="42"/>
      <c r="L28" s="22"/>
    </row>
    <row r="30" spans="1:12" s="23" customFormat="1" ht="39.75" customHeight="1" x14ac:dyDescent="0.2">
      <c r="A30" s="50" t="s">
        <v>50</v>
      </c>
      <c r="B30" s="50"/>
      <c r="C30" s="50"/>
      <c r="D30" s="50"/>
      <c r="E30" s="50"/>
      <c r="F30" s="50"/>
      <c r="G30" s="50"/>
      <c r="H30" s="50"/>
      <c r="I30" s="50"/>
      <c r="J30" s="50"/>
      <c r="K30" s="22"/>
    </row>
  </sheetData>
  <mergeCells count="19">
    <mergeCell ref="B1:I1"/>
    <mergeCell ref="B2:I2"/>
    <mergeCell ref="B3:I3"/>
    <mergeCell ref="D6:I6"/>
    <mergeCell ref="B7:I7"/>
    <mergeCell ref="C11:C13"/>
    <mergeCell ref="A30:J30"/>
    <mergeCell ref="B28:D28"/>
    <mergeCell ref="E12:E13"/>
    <mergeCell ref="F12:F13"/>
    <mergeCell ref="G12:G13"/>
    <mergeCell ref="H12:H13"/>
    <mergeCell ref="I12:I13"/>
    <mergeCell ref="A15:I15"/>
    <mergeCell ref="J11:J13"/>
    <mergeCell ref="A11:A13"/>
    <mergeCell ref="B11:B13"/>
    <mergeCell ref="D11:D13"/>
    <mergeCell ref="E11:I11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.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Литвинов Илья Сергеевич</cp:lastModifiedBy>
  <cp:lastPrinted>2024-07-17T10:53:37Z</cp:lastPrinted>
  <dcterms:created xsi:type="dcterms:W3CDTF">2024-07-17T10:42:31Z</dcterms:created>
  <dcterms:modified xsi:type="dcterms:W3CDTF">2024-07-17T12:12:42Z</dcterms:modified>
</cp:coreProperties>
</file>