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Закупочная деятельность\Закупки_2024 год\785_КС_20\"/>
    </mc:Choice>
  </mc:AlternateContent>
  <xr:revisionPtr revIDLastSave="0" documentId="13_ncr:1_{890EA19F-1409-4249-9F4C-550BD9FFF083}" xr6:coauthVersionLast="47" xr6:coauthVersionMax="47" xr10:uidLastSave="{00000000-0000-0000-0000-000000000000}"/>
  <bookViews>
    <workbookView xWindow="4620" yWindow="0" windowWidth="18930" windowHeight="13965" xr2:uid="{00000000-000D-0000-FFFF-FFFF00000000}"/>
  </bookViews>
  <sheets>
    <sheet name="НМЦ" sheetId="1" r:id="rId1"/>
  </sheets>
  <definedNames>
    <definedName name="_xlnm.Print_Area" localSheetId="0">НМЦ!$A$1:$J$12</definedName>
  </definedNames>
  <calcPr calcId="191029"/>
</workbook>
</file>

<file path=xl/calcChain.xml><?xml version="1.0" encoding="utf-8"?>
<calcChain xmlns="http://schemas.openxmlformats.org/spreadsheetml/2006/main">
  <c r="J7" i="1" l="1"/>
  <c r="J6" i="1"/>
  <c r="H7" i="1"/>
  <c r="H6" i="1"/>
  <c r="G8" i="1"/>
  <c r="F8" i="1"/>
  <c r="E8" i="1"/>
  <c r="H8" i="1" l="1"/>
  <c r="I8" i="1"/>
  <c r="J8" i="1" l="1"/>
  <c r="J9" i="1" l="1"/>
</calcChain>
</file>

<file path=xl/sharedStrings.xml><?xml version="1.0" encoding="utf-8"?>
<sst xmlns="http://schemas.openxmlformats.org/spreadsheetml/2006/main" count="19" uniqueCount="18">
  <si>
    <t>№</t>
  </si>
  <si>
    <t>Наименование товара, работ, услуг</t>
  </si>
  <si>
    <t>Ед. изм</t>
  </si>
  <si>
    <t>Источник информации о цене (руб./ед.изм.)</t>
  </si>
  <si>
    <t>человек</t>
  </si>
  <si>
    <t>Количество человек</t>
  </si>
  <si>
    <t>ИТОГО по Программе</t>
  </si>
  <si>
    <t>Кол-во товара, работ, услуг</t>
  </si>
  <si>
    <t>Итого:</t>
  </si>
  <si>
    <t>Начальная (максимальная) цена договора:</t>
  </si>
  <si>
    <t>1</t>
  </si>
  <si>
    <t>Оказание комплекса услуг, входящих в Туристический маршрут № 1</t>
  </si>
  <si>
    <t>Оказание комплекса услуг, входящих в Туристический маршрут № 2</t>
  </si>
  <si>
    <t>Определение начальной (максимальной) цены договора по организации и проведению туристических поездок для участников Международной программы «Классная страна-20» в Воронежскую область в рамках программы «Больше, чем путешествие»</t>
  </si>
  <si>
    <t>Источник 1</t>
  </si>
  <si>
    <t>Источник 2</t>
  </si>
  <si>
    <t>Источник 3</t>
  </si>
  <si>
    <t xml:space="preserve">Средняя цена за единицу изм. (руб.)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</si>
</sst>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;[Red]#,##0.00\ _₽"/>
  </numFmts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4" fontId="11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1" fillId="2" borderId="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N14"/>
  <sheetViews>
    <sheetView tabSelected="1" view="pageBreakPreview" zoomScaleNormal="118" zoomScaleSheetLayoutView="100" workbookViewId="0">
      <selection activeCell="A11" sqref="A11:J12"/>
    </sheetView>
  </sheetViews>
  <sheetFormatPr defaultColWidth="9.28515625" defaultRowHeight="15" x14ac:dyDescent="0.25"/>
  <cols>
    <col min="1" max="1" width="3.85546875" style="3" customWidth="1"/>
    <col min="2" max="2" width="43.42578125" style="2" customWidth="1"/>
    <col min="3" max="3" width="9.7109375" style="2" customWidth="1"/>
    <col min="4" max="4" width="8.7109375" style="2" customWidth="1"/>
    <col min="5" max="6" width="12.5703125" style="2" customWidth="1"/>
    <col min="7" max="7" width="13.5703125" style="2" customWidth="1"/>
    <col min="8" max="8" width="14.7109375" style="2" customWidth="1"/>
    <col min="9" max="9" width="13.85546875" style="6" customWidth="1"/>
    <col min="10" max="10" width="16.7109375" style="2" customWidth="1"/>
    <col min="11" max="248" width="9.140625" style="2"/>
    <col min="249" max="16384" width="9.28515625" style="1"/>
  </cols>
  <sheetData>
    <row r="1" spans="1:248" ht="15" customHeight="1" x14ac:dyDescent="0.25">
      <c r="A1" s="26" t="s">
        <v>13</v>
      </c>
      <c r="B1" s="27"/>
      <c r="C1" s="27"/>
      <c r="D1" s="27"/>
      <c r="E1" s="27"/>
      <c r="F1" s="27"/>
      <c r="G1" s="27"/>
      <c r="H1" s="27"/>
      <c r="I1" s="27"/>
      <c r="J1" s="28"/>
    </row>
    <row r="2" spans="1:248" ht="41.25" customHeight="1" x14ac:dyDescent="0.25">
      <c r="A2" s="29"/>
      <c r="B2" s="30"/>
      <c r="C2" s="30"/>
      <c r="D2" s="30"/>
      <c r="E2" s="30"/>
      <c r="F2" s="30"/>
      <c r="G2" s="30"/>
      <c r="H2" s="30"/>
      <c r="I2" s="30"/>
      <c r="J2" s="31"/>
    </row>
    <row r="3" spans="1:248" ht="34.5" hidden="1" customHeight="1" x14ac:dyDescent="0.25">
      <c r="A3" s="32"/>
      <c r="B3" s="33"/>
      <c r="C3" s="33"/>
      <c r="D3" s="33"/>
      <c r="E3" s="33"/>
      <c r="F3" s="33"/>
      <c r="G3" s="33"/>
      <c r="H3" s="33"/>
      <c r="I3" s="33"/>
      <c r="J3" s="34"/>
    </row>
    <row r="4" spans="1:248" s="5" customFormat="1" ht="31.5" customHeight="1" x14ac:dyDescent="0.2">
      <c r="A4" s="18" t="s">
        <v>0</v>
      </c>
      <c r="B4" s="16" t="s">
        <v>1</v>
      </c>
      <c r="C4" s="16" t="s">
        <v>2</v>
      </c>
      <c r="D4" s="16" t="s">
        <v>7</v>
      </c>
      <c r="E4" s="23" t="s">
        <v>3</v>
      </c>
      <c r="F4" s="24"/>
      <c r="G4" s="25"/>
      <c r="H4" s="16" t="s">
        <v>17</v>
      </c>
      <c r="I4" s="16" t="s">
        <v>5</v>
      </c>
      <c r="J4" s="17" t="s">
        <v>6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</row>
    <row r="5" spans="1:248" s="5" customFormat="1" ht="34.15" customHeight="1" x14ac:dyDescent="0.2">
      <c r="A5" s="18"/>
      <c r="B5" s="16"/>
      <c r="C5" s="16"/>
      <c r="D5" s="16"/>
      <c r="E5" s="7" t="s">
        <v>14</v>
      </c>
      <c r="F5" s="7" t="s">
        <v>15</v>
      </c>
      <c r="G5" s="7" t="s">
        <v>16</v>
      </c>
      <c r="H5" s="16"/>
      <c r="I5" s="16"/>
      <c r="J5" s="17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</row>
    <row r="6" spans="1:248" s="5" customFormat="1" ht="34.15" customHeight="1" x14ac:dyDescent="0.2">
      <c r="A6" s="12" t="s">
        <v>10</v>
      </c>
      <c r="B6" s="14" t="s">
        <v>11</v>
      </c>
      <c r="C6" s="8" t="s">
        <v>4</v>
      </c>
      <c r="D6" s="8">
        <v>1</v>
      </c>
      <c r="E6" s="9">
        <v>19875</v>
      </c>
      <c r="F6" s="9">
        <v>19900</v>
      </c>
      <c r="G6" s="9">
        <v>17569</v>
      </c>
      <c r="H6" s="9">
        <f>ROUND(AVERAGE(E6:G6),2)</f>
        <v>19114.669999999998</v>
      </c>
      <c r="I6" s="8">
        <v>200</v>
      </c>
      <c r="J6" s="13">
        <f>I6*H6</f>
        <v>3822933.9999999995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</row>
    <row r="7" spans="1:248" s="5" customFormat="1" ht="25.5" x14ac:dyDescent="0.2">
      <c r="A7" s="7">
        <v>2</v>
      </c>
      <c r="B7" s="14" t="s">
        <v>12</v>
      </c>
      <c r="C7" s="8" t="s">
        <v>4</v>
      </c>
      <c r="D7" s="8">
        <v>1</v>
      </c>
      <c r="E7" s="9">
        <v>18700</v>
      </c>
      <c r="F7" s="9">
        <v>18770</v>
      </c>
      <c r="G7" s="9">
        <v>18792</v>
      </c>
      <c r="H7" s="9">
        <f>ROUND(AVERAGE(E7:G7),2)</f>
        <v>18754</v>
      </c>
      <c r="I7" s="8">
        <v>200</v>
      </c>
      <c r="J7" s="13">
        <f>I7*H7</f>
        <v>3750800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</row>
    <row r="8" spans="1:248" ht="17.25" customHeight="1" x14ac:dyDescent="0.25">
      <c r="A8" s="20" t="s">
        <v>8</v>
      </c>
      <c r="B8" s="20"/>
      <c r="C8" s="20"/>
      <c r="D8" s="20"/>
      <c r="E8" s="15">
        <f t="shared" ref="E8:J8" si="0">SUM(E6:E7)</f>
        <v>38575</v>
      </c>
      <c r="F8" s="15">
        <f t="shared" si="0"/>
        <v>38670</v>
      </c>
      <c r="G8" s="15">
        <f t="shared" si="0"/>
        <v>36361</v>
      </c>
      <c r="H8" s="10">
        <f t="shared" si="0"/>
        <v>37868.67</v>
      </c>
      <c r="I8" s="7">
        <f t="shared" si="0"/>
        <v>400</v>
      </c>
      <c r="J8" s="11">
        <f t="shared" si="0"/>
        <v>7573734</v>
      </c>
    </row>
    <row r="9" spans="1:248" ht="17.25" customHeight="1" x14ac:dyDescent="0.25">
      <c r="A9" s="22" t="s">
        <v>9</v>
      </c>
      <c r="B9" s="22"/>
      <c r="C9" s="22"/>
      <c r="D9" s="22"/>
      <c r="E9" s="22"/>
      <c r="F9" s="22"/>
      <c r="G9" s="22"/>
      <c r="H9" s="22"/>
      <c r="I9" s="22"/>
      <c r="J9" s="11">
        <f>J8</f>
        <v>7573734</v>
      </c>
    </row>
    <row r="10" spans="1:248" ht="27.6" customHeight="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</row>
    <row r="11" spans="1:248" ht="15.75" customHeight="1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</row>
    <row r="12" spans="1:248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</row>
    <row r="14" spans="1:248" s="2" customFormat="1" x14ac:dyDescent="0.25">
      <c r="A14" s="3"/>
      <c r="I14" s="6"/>
    </row>
  </sheetData>
  <mergeCells count="13">
    <mergeCell ref="A11:J12"/>
    <mergeCell ref="A8:D8"/>
    <mergeCell ref="A10:J10"/>
    <mergeCell ref="A9:I9"/>
    <mergeCell ref="H4:H5"/>
    <mergeCell ref="E4:G4"/>
    <mergeCell ref="I4:I5"/>
    <mergeCell ref="J4:J5"/>
    <mergeCell ref="A4:A5"/>
    <mergeCell ref="B4:B5"/>
    <mergeCell ref="C4:C5"/>
    <mergeCell ref="D4:D5"/>
    <mergeCell ref="A1:J3"/>
  </mergeCells>
  <phoneticPr fontId="4" type="noConversion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</vt:lpstr>
      <vt:lpstr>НМЦ!Область_печати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Анна Репина</dc:creator>
  <dc:description/>
  <cp:lastModifiedBy>Пользователь</cp:lastModifiedBy>
  <cp:revision>3</cp:revision>
  <cp:lastPrinted>2024-11-19T12:43:34Z</cp:lastPrinted>
  <dcterms:created xsi:type="dcterms:W3CDTF">2014-01-15T21:15:09Z</dcterms:created>
  <dcterms:modified xsi:type="dcterms:W3CDTF">2024-11-19T14:12:44Z</dcterms:modified>
  <dc:language>en-US</dc:language>
</cp:coreProperties>
</file>