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showInkAnnotation="0" defaultThemeVersion="124226"/>
  <xr:revisionPtr revIDLastSave="0" documentId="13_ncr:1_{794CE74F-0A18-44D8-9F6F-F394BC60277B}" xr6:coauthVersionLast="36" xr6:coauthVersionMax="36" xr10:uidLastSave="{00000000-0000-0000-0000-000000000000}"/>
  <bookViews>
    <workbookView xWindow="0" yWindow="0" windowWidth="23040" windowHeight="9060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D10" i="22" l="1"/>
  <c r="E10" i="22" l="1"/>
  <c r="F31" i="19" l="1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16" i="19" l="1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15" i="19"/>
  <c r="F11" i="19"/>
  <c r="F8" i="19"/>
  <c r="F64" i="19" l="1"/>
  <c r="F12" i="19" l="1"/>
  <c r="F65" i="19" s="1"/>
  <c r="F57" i="19"/>
  <c r="F68" i="19" l="1"/>
  <c r="C10" i="22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<sst xmlns="http://schemas.openxmlformats.org/spreadsheetml/2006/main" count="140" uniqueCount="128">
  <si>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</si>
  <si>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</si>
  <si>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</si>
  <si>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</si>
  <si>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</si>
  <si>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</si>
  <si>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</si>
  <si>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</si>
  <si>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</si>
  <si>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</si>
  <si>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</si>
  <si>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</si>
  <si>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</si>
  <si>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</si>
  <si>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</si>
  <si>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</si>
  <si>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</si>
  <si>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</si>
  <si>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</si>
  <si>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</si>
  <si>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</si>
  <si>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</si>
  <si>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</si>
  <si>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</si>
  <si>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</si>
  <si>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</si>
  <si>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</si>
  <si>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</si>
  <si>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</si>
  <si>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</si>
  <si>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</si>
  <si>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</si>
  <si>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</si>
  <si>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</si>
  <si>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</si>
  <si>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</si>
  <si>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</si>
  <si>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</si>
  <si>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</si>
  <si>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</si>
  <si>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</si>
  <si>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</si>
  <si>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</si>
  <si>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</si>
  <si>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</si>
  <si>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</si>
  <si>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</si>
  <si>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</si>
  <si>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</si>
  <si>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</si>
  <si>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</si>
  <si>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</si>
  <si>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</si>
  <si>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</si>
  <si>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</si>
  <si>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</si>
  <si>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</si>
  <si>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</si>
  <si>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</si>
  <si>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</si>
  <si>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</si>
  <si>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</si>
  <si>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</si>
  <si>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</si>
  <si>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</si>
  <si>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</si>
  <si>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</si>
  <si>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</si>
  <si>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</si>
  <si>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</si>
  <si>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</si>
  <si>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</si>
  <si>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</si>
  <si>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Освежитель воздуха Glade Пион и сочные ягоды 300 мл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</si>
  <si>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</si>
  <si>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</si>
  <si>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</si>
  <si>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</si>
  <si>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</si>
  <si>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>мейджек дроп 500 мл концентрированное ср. нейтральное для посуды</t>
  </si>
  <si>
    <t xml:space="preserve">крем cif </t>
  </si>
  <si>
    <t>губки для посуды макси супер 5 шт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</si>
  <si>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</si>
  <si>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</si>
  <si>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</si>
  <si>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</si>
  <si>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</si>
  <si>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</si>
  <si>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</si>
  <si>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</si>
  <si>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</si>
  <si>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</si>
  <si>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</si>
  <si>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</si>
  <si>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</si>
  <si>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</si>
  <si>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смс ариель автомат 450 г колор</t>
  </si>
  <si>
    <t>мистер пропер чист. ср-во 400 г отбелив. для стирки мопов</t>
  </si>
  <si>
    <t>асе отбеливатель</t>
  </si>
  <si>
    <t>таблетки clean&amp;fresh 1 банка 100 табл.</t>
  </si>
  <si>
    <t>формула х-5 (ср-во) от скотча 0,500</t>
  </si>
  <si>
    <t xml:space="preserve">моп спринт плюс троник 40 см белый/синие полоски </t>
  </si>
  <si>
    <t>совок для мусора со щеткой "ленивка"</t>
  </si>
  <si>
    <t>порошок для сухой чистки ковролина (sebo)</t>
  </si>
  <si>
    <t>ведро пластик 7л</t>
  </si>
  <si>
    <t>щетка для посуды пластик поли с длинной ручкой</t>
  </si>
  <si>
    <t xml:space="preserve">щетка-утюжок пластик большой макси </t>
  </si>
  <si>
    <t>лимп знак "осторожно мокрый пол"</t>
  </si>
  <si>
    <t>Соль для посудомоечных машин Finish</t>
  </si>
  <si>
    <t>Порошок для посудомоечных машин Finish Classic</t>
  </si>
  <si>
    <t>Таблетки для посудомоечных машин Finish Powerball All in 1 Max</t>
  </si>
  <si>
    <t>Салфетки бумажные 24x24 см</t>
  </si>
  <si>
    <t>Антисептик кожный ЕвроLux антибактериальный спиртовой 5 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</si>
  <si>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</si>
  <si>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</si>
  <si>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</si>
  <si>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</si>
  <si>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</si>
  <si>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</si>
  <si>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</si>
  <si>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</si>
  <si>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</si>
  <si>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</si>
  <si>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r>
      <t xml:space="preserve">Оказание услуг по уборке помещений по адресу: Российская Федерация, г. </t>
    </r>
    <r>
      <rPr>
        <sz val="11"/>
        <color rgb="FF000000"/>
        <rFont val="Times New Roman"/>
        <family val="1"/>
        <charset val="204"/>
      </rPr>
      <t xml:space="preserve">Москва, </t>
    </r>
    <r>
      <rPr>
        <sz val="12"/>
        <color theme="1"/>
        <rFont val="Times New Roman"/>
        <family val="1"/>
        <charset val="204"/>
      </rPr>
      <t>Зеленоград, Солнечная аллея д. 6 офис 223.</t>
    </r>
  </si>
  <si>
    <t xml:space="preserve">Российская Федерация, г. Москва, Зеленоград, Солнечная аллея д. 6 офис 223.
Площадь помещения 50,8 кв. м.
Количество рабочих мест: 5. </t>
  </si>
  <si>
    <t>50,8 кв.м</t>
  </si>
  <si>
    <t>Оператор-уборщик, поддерживающая уборка (день) 5/2 с 06:00 – 09:00
5/2 16:00 – 17:00</t>
  </si>
  <si>
    <t xml:space="preserve">Менеджер объекта* 5/2 контроль с 09:00, 10:00,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</si>
</sst>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4" applyFont="1" applyProtection="1"/>
    <xf numFmtId="165" fontId="11" fillId="0" borderId="0" xfId="4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 applyProtection="1">
      <alignment horizontal="center" vertical="center" wrapText="1"/>
    </xf>
    <xf numFmtId="0" fontId="20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9" fillId="0" borderId="21" xfId="0" applyFont="1" applyFill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Border="1" applyAlignment="1">
      <alignment horizontal="center" vertical="center" wrapText="1"/>
    </xf>
    <xf numFmtId="0" fontId="21" fillId="12" borderId="0" xfId="1" applyFont="1" applyFill="1" applyBorder="1" applyAlignment="1">
      <alignment horizontal="center" vertical="center" wrapText="1"/>
    </xf>
    <xf numFmtId="2" fontId="21" fillId="0" borderId="0" xfId="1" applyNumberFormat="1" applyFont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4" fontId="21" fillId="0" borderId="18" xfId="1" applyNumberFormat="1" applyFont="1" applyFill="1" applyBorder="1" applyAlignment="1">
      <alignment horizontal="right" vertical="center" wrapText="1"/>
    </xf>
    <xf numFmtId="4" fontId="21" fillId="0" borderId="6" xfId="1" applyNumberFormat="1" applyFont="1" applyFill="1" applyBorder="1" applyAlignment="1">
      <alignment horizontal="right" vertical="center" wrapText="1"/>
    </xf>
    <xf numFmtId="4" fontId="21" fillId="0" borderId="4" xfId="1" applyNumberFormat="1" applyFont="1" applyFill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Fill="1" applyBorder="1" applyAlignment="1">
      <alignment horizontal="right" vertical="center" wrapText="1"/>
    </xf>
    <xf numFmtId="4" fontId="21" fillId="0" borderId="16" xfId="1" applyNumberFormat="1" applyFont="1" applyFill="1" applyBorder="1" applyAlignment="1">
      <alignment horizontal="right" vertical="center" wrapText="1"/>
    </xf>
    <xf numFmtId="165" fontId="20" fillId="2" borderId="3" xfId="4" applyNumberFormat="1" applyFont="1" applyFill="1" applyBorder="1" applyAlignment="1" applyProtection="1">
      <alignment horizontal="center" vertical="center" wrapText="1"/>
    </xf>
    <xf numFmtId="165" fontId="20" fillId="2" borderId="4" xfId="4" applyNumberFormat="1" applyFont="1" applyFill="1" applyBorder="1" applyAlignment="1" applyProtection="1">
      <alignment horizontal="center" vertical="center" wrapText="1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vertical="center" wrapText="1"/>
    </xf>
    <xf numFmtId="3" fontId="21" fillId="3" borderId="1" xfId="1" applyNumberFormat="1" applyFont="1" applyFill="1" applyBorder="1" applyAlignment="1" applyProtection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цены'!F68/Свод!B10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5"/>
      <c r="B1" s="4"/>
      <c r="C1" s="15"/>
      <c r="D1" s="15"/>
      <c r="E1" s="15"/>
      <c r="F1" s="15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3" t="s">
        <v>44</v>
      </c>
      <c r="B2" s="94"/>
      <c r="C2" s="94"/>
      <c r="D2" s="94"/>
      <c r="E2" s="94"/>
      <c r="F2" s="94"/>
    </row>
    <row r="3" spans="1:14" x14ac:dyDescent="0.25">
      <c r="A3" s="16"/>
      <c r="B3" s="16"/>
      <c r="C3" s="16"/>
      <c r="D3" s="16"/>
      <c r="E3" s="16"/>
      <c r="F3" s="16"/>
    </row>
    <row r="4" spans="1:14" ht="12.75" customHeight="1" x14ac:dyDescent="0.25">
      <c r="A4" s="95" t="s">
        <v>17</v>
      </c>
      <c r="B4" s="95" t="s">
        <v>18</v>
      </c>
      <c r="C4" s="95" t="s">
        <v>19</v>
      </c>
      <c r="D4" s="96" t="s">
        <v>20</v>
      </c>
      <c r="E4" s="98" t="s">
        <v>21</v>
      </c>
      <c r="F4" s="99"/>
    </row>
    <row r="5" spans="1:14" ht="57.75" customHeight="1" x14ac:dyDescent="0.25">
      <c r="A5" s="95"/>
      <c r="B5" s="95"/>
      <c r="C5" s="95"/>
      <c r="D5" s="97"/>
      <c r="E5" s="18" t="s">
        <v>22</v>
      </c>
      <c r="F5" s="18" t="s">
        <v>23</v>
      </c>
    </row>
    <row r="6" spans="1:14" x14ac:dyDescent="0.25">
      <c r="A6" s="82" t="s">
        <v>24</v>
      </c>
      <c r="B6" s="83"/>
      <c r="C6" s="83"/>
      <c r="D6" s="83"/>
      <c r="E6" s="83"/>
      <c r="F6" s="84"/>
    </row>
    <row r="7" spans="1:14" ht="78.75" customHeight="1" x14ac:dyDescent="0.25">
      <c r="A7" s="19">
        <v>1</v>
      </c>
      <c r="B7" s="34" t="s">
        <v>41</v>
      </c>
      <c r="C7" s="20" t="s">
        <v>25</v>
      </c>
      <c r="D7" s="35">
        <v>8638</v>
      </c>
      <c r="E7" s="17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5" t="s">
        <v>26</v>
      </c>
      <c r="B8" s="86"/>
      <c r="C8" s="86"/>
      <c r="D8" s="86"/>
      <c r="E8" s="87"/>
      <c r="F8" s="6" t="e">
        <f>SUM(F7:F7)</f>
        <v>#REF!</v>
      </c>
      <c r="G8" s="12"/>
      <c r="H8" s="13"/>
      <c r="I8" s="13"/>
      <c r="J8" s="13"/>
      <c r="K8" s="13"/>
      <c r="L8" s="13"/>
      <c r="M8" s="13"/>
    </row>
    <row r="9" spans="1:14" ht="15" customHeight="1" x14ac:dyDescent="0.25">
      <c r="A9" s="88" t="s">
        <v>27</v>
      </c>
      <c r="B9" s="89"/>
      <c r="C9" s="89"/>
      <c r="D9" s="89"/>
      <c r="E9" s="89"/>
      <c r="F9" s="90"/>
      <c r="G9" s="12"/>
      <c r="H9" s="13"/>
      <c r="I9" s="13"/>
      <c r="J9" s="13"/>
      <c r="K9" s="13"/>
      <c r="L9" s="13"/>
      <c r="M9" s="13"/>
    </row>
    <row r="10" spans="1:14" ht="39.6" x14ac:dyDescent="0.25">
      <c r="A10" s="21" t="s">
        <v>28</v>
      </c>
      <c r="B10" s="34" t="s">
        <v>42</v>
      </c>
      <c r="C10" s="20" t="s">
        <v>25</v>
      </c>
      <c r="D10" s="35">
        <v>2708.2</v>
      </c>
      <c r="E10" s="22"/>
      <c r="F10" s="31">
        <f>D10*$E$10*24</f>
        <v>0</v>
      </c>
      <c r="G10" s="12"/>
      <c r="H10" s="13"/>
      <c r="I10" s="13"/>
      <c r="J10" s="13"/>
      <c r="K10" s="13"/>
      <c r="L10" s="13"/>
      <c r="M10" s="13"/>
    </row>
    <row r="11" spans="1:14" s="3" customFormat="1" ht="14.4" x14ac:dyDescent="0.3">
      <c r="A11" s="91" t="s">
        <v>29</v>
      </c>
      <c r="B11" s="92"/>
      <c r="C11" s="92"/>
      <c r="D11" s="92"/>
      <c r="E11" s="23"/>
      <c r="F11" s="26">
        <f>SUM(F10:F10)</f>
        <v>0</v>
      </c>
    </row>
    <row r="12" spans="1:14" ht="44.25" customHeight="1" x14ac:dyDescent="0.25">
      <c r="A12" s="82" t="s">
        <v>43</v>
      </c>
      <c r="B12" s="83"/>
      <c r="C12" s="83"/>
      <c r="D12" s="83"/>
      <c r="E12" s="83"/>
      <c r="F12" s="84"/>
      <c r="H12" s="14"/>
    </row>
    <row r="13" spans="1:14" ht="26.4" x14ac:dyDescent="0.25">
      <c r="A13" s="21" t="s">
        <v>30</v>
      </c>
      <c r="B13" s="29" t="s">
        <v>4</v>
      </c>
      <c r="C13" s="30" t="s">
        <v>11</v>
      </c>
      <c r="D13" s="30">
        <v>600</v>
      </c>
      <c r="E13" s="22"/>
      <c r="F13" s="25">
        <f>D13*E13</f>
        <v>0</v>
      </c>
    </row>
    <row r="14" spans="1:14" ht="66" x14ac:dyDescent="0.25">
      <c r="A14" s="21" t="s">
        <v>31</v>
      </c>
      <c r="B14" s="29" t="s">
        <v>5</v>
      </c>
      <c r="C14" s="30" t="s">
        <v>11</v>
      </c>
      <c r="D14" s="30">
        <v>600</v>
      </c>
      <c r="E14" s="22"/>
      <c r="F14" s="25">
        <f t="shared" ref="F14:F20" si="0">D14*E14</f>
        <v>0</v>
      </c>
    </row>
    <row r="15" spans="1:14" ht="52.8" x14ac:dyDescent="0.25">
      <c r="A15" s="21" t="s">
        <v>32</v>
      </c>
      <c r="B15" s="29" t="s">
        <v>10</v>
      </c>
      <c r="C15" s="30" t="s">
        <v>11</v>
      </c>
      <c r="D15" s="30">
        <v>1800</v>
      </c>
      <c r="E15" s="22"/>
      <c r="F15" s="25">
        <f t="shared" si="0"/>
        <v>0</v>
      </c>
    </row>
    <row r="16" spans="1:14" x14ac:dyDescent="0.25">
      <c r="A16" s="28" t="s">
        <v>36</v>
      </c>
      <c r="B16" s="29" t="s">
        <v>6</v>
      </c>
      <c r="C16" s="30" t="s">
        <v>11</v>
      </c>
      <c r="D16" s="30">
        <v>200</v>
      </c>
      <c r="E16" s="22"/>
      <c r="F16" s="25">
        <f t="shared" si="0"/>
        <v>0</v>
      </c>
    </row>
    <row r="17" spans="1:6" x14ac:dyDescent="0.25">
      <c r="A17" s="28" t="s">
        <v>37</v>
      </c>
      <c r="B17" s="29" t="s">
        <v>7</v>
      </c>
      <c r="C17" s="30" t="s">
        <v>11</v>
      </c>
      <c r="D17" s="30">
        <v>400</v>
      </c>
      <c r="E17" s="22"/>
      <c r="F17" s="25">
        <f t="shared" si="0"/>
        <v>0</v>
      </c>
    </row>
    <row r="18" spans="1:6" x14ac:dyDescent="0.25">
      <c r="A18" s="28" t="s">
        <v>38</v>
      </c>
      <c r="B18" s="29" t="s">
        <v>8</v>
      </c>
      <c r="C18" s="30" t="s">
        <v>11</v>
      </c>
      <c r="D18" s="30">
        <v>200</v>
      </c>
      <c r="E18" s="22"/>
      <c r="F18" s="25">
        <f t="shared" si="0"/>
        <v>0</v>
      </c>
    </row>
    <row r="19" spans="1:6" ht="26.4" x14ac:dyDescent="0.25">
      <c r="A19" s="28" t="s">
        <v>39</v>
      </c>
      <c r="B19" s="29" t="s">
        <v>9</v>
      </c>
      <c r="C19" s="30" t="s">
        <v>11</v>
      </c>
      <c r="D19" s="30">
        <v>400</v>
      </c>
      <c r="E19" s="22"/>
      <c r="F19" s="25">
        <f t="shared" si="0"/>
        <v>0</v>
      </c>
    </row>
    <row r="20" spans="1:6" ht="39.6" x14ac:dyDescent="0.25">
      <c r="A20" s="28" t="s">
        <v>40</v>
      </c>
      <c r="B20" s="29" t="s">
        <v>13</v>
      </c>
      <c r="C20" s="30" t="s">
        <v>12</v>
      </c>
      <c r="D20" s="30">
        <v>60</v>
      </c>
      <c r="E20" s="22"/>
      <c r="F20" s="32">
        <f t="shared" si="0"/>
        <v>0</v>
      </c>
    </row>
    <row r="21" spans="1:6" x14ac:dyDescent="0.25">
      <c r="A21" s="79" t="s">
        <v>33</v>
      </c>
      <c r="B21" s="79"/>
      <c r="C21" s="79"/>
      <c r="D21" s="79"/>
      <c r="E21" s="79"/>
      <c r="F21" s="33">
        <f>SUM(F13:F20)</f>
        <v>0</v>
      </c>
    </row>
    <row r="22" spans="1:6" x14ac:dyDescent="0.25">
      <c r="A22" s="79" t="s">
        <v>34</v>
      </c>
      <c r="B22" s="79"/>
      <c r="C22" s="79"/>
      <c r="D22" s="79"/>
      <c r="E22" s="79"/>
      <c r="F22" s="27" t="e">
        <f>F21+F11+F8</f>
        <v>#REF!</v>
      </c>
    </row>
    <row r="23" spans="1:6" x14ac:dyDescent="0.25">
      <c r="C23" s="80"/>
      <c r="D23" s="80"/>
    </row>
    <row r="24" spans="1:6" x14ac:dyDescent="0.25">
      <c r="A24" s="81" t="s">
        <v>35</v>
      </c>
      <c r="B24" s="81"/>
      <c r="C24" s="24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zoomScale="55" zoomScaleNormal="55" workbookViewId="0">
      <selection activeCell="G23" sqref="G23"/>
    </sheetView>
  </sheetViews>
  <sheetFormatPr defaultColWidth="9.109375" defaultRowHeight="14.4" x14ac:dyDescent="0.3"/>
  <cols>
    <col min="1" max="1" width="46.77734375" style="59" customWidth="1"/>
    <col min="2" max="2" width="36.21875" style="41" customWidth="1"/>
    <col min="3" max="3" width="45.77734375" style="41" customWidth="1"/>
    <col min="4" max="4" width="28.33203125" style="38" customWidth="1"/>
    <col min="5" max="5" width="30.21875" style="38" customWidth="1"/>
    <col min="6" max="6" width="14.5546875" style="38" customWidth="1"/>
    <col min="7" max="109" width="9.109375" style="38"/>
    <col min="110" max="16384" width="9.109375" style="3"/>
  </cols>
  <sheetData>
    <row r="1" spans="1:113" ht="15" customHeight="1" x14ac:dyDescent="0.3">
      <c r="A1" s="60"/>
      <c r="B1" s="61"/>
      <c r="C1" s="102" t="s">
        <v>121</v>
      </c>
    </row>
    <row r="2" spans="1:113" x14ac:dyDescent="0.3">
      <c r="A2" s="61"/>
      <c r="B2" s="61"/>
      <c r="C2" s="102"/>
    </row>
    <row r="3" spans="1:113" x14ac:dyDescent="0.3">
      <c r="A3" s="61"/>
      <c r="B3" s="61"/>
      <c r="C3" s="61"/>
    </row>
    <row r="4" spans="1:113" ht="15.6" x14ac:dyDescent="0.3">
      <c r="A4" s="101" t="s">
        <v>114</v>
      </c>
      <c r="B4" s="101"/>
      <c r="C4" s="101"/>
    </row>
    <row r="5" spans="1:113" x14ac:dyDescent="0.3">
      <c r="A5" s="62"/>
      <c r="B5" s="62"/>
      <c r="C5" s="61"/>
    </row>
    <row r="6" spans="1:113" ht="42" customHeight="1" x14ac:dyDescent="0.3">
      <c r="A6" s="156" t="s">
        <v>124</v>
      </c>
      <c r="B6" s="156"/>
      <c r="C6" s="156"/>
    </row>
    <row r="7" spans="1:113" ht="78.599999999999994" customHeight="1" x14ac:dyDescent="0.3">
      <c r="A7" s="103" t="s">
        <v>69</v>
      </c>
      <c r="B7" s="103"/>
      <c r="C7" s="103"/>
      <c r="D7" s="103"/>
      <c r="E7" s="103"/>
    </row>
    <row r="8" spans="1:113" ht="51" customHeight="1" thickBot="1" x14ac:dyDescent="0.35">
      <c r="A8" s="100" t="s">
        <v>70</v>
      </c>
      <c r="B8" s="100"/>
      <c r="C8" s="100"/>
    </row>
    <row r="9" spans="1:113" ht="98.4" customHeight="1" thickBot="1" x14ac:dyDescent="0.35">
      <c r="A9" s="39" t="s">
        <v>120</v>
      </c>
      <c r="B9" s="40" t="s">
        <v>119</v>
      </c>
      <c r="C9" s="66" t="s">
        <v>115</v>
      </c>
      <c r="D9" s="40" t="s">
        <v>116</v>
      </c>
      <c r="E9" s="78" t="s">
        <v>117</v>
      </c>
      <c r="DF9" s="38"/>
      <c r="DG9" s="38"/>
      <c r="DH9" s="38"/>
      <c r="DI9" s="38"/>
    </row>
    <row r="10" spans="1:113" s="65" customFormat="1" ht="90.6" customHeight="1" x14ac:dyDescent="0.3">
      <c r="A10" s="155" t="s">
        <v>123</v>
      </c>
      <c r="B10" s="77" t="s">
        <v>125</v>
      </c>
      <c r="C10" s="67" t="e">
        <f>'Стуктура цены'!F68/Свод!B10</f>
        <v>#VALUE!</v>
      </c>
      <c r="D10" s="63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3" t="e">
        <f>Таблица1[Стоимость всех оказываемых  услуг руб. в месяц]*24</f>
        <v>#NAME?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90"/>
  <sheetViews>
    <sheetView tabSelected="1" zoomScaleNormal="100" workbookViewId="0">
      <selection activeCell="A66" sqref="A66:E66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17" t="s">
        <v>122</v>
      </c>
      <c r="B1" s="117"/>
      <c r="C1" s="117"/>
      <c r="D1" s="117"/>
      <c r="E1" s="117"/>
      <c r="F1" s="117"/>
    </row>
    <row r="2" spans="1:7" ht="21" x14ac:dyDescent="0.25">
      <c r="A2" s="118" t="s">
        <v>46</v>
      </c>
      <c r="B2" s="119"/>
      <c r="C2" s="119"/>
      <c r="D2" s="119"/>
      <c r="E2" s="119"/>
      <c r="F2" s="120"/>
      <c r="G2" s="2"/>
    </row>
    <row r="3" spans="1:7" ht="34.5" customHeight="1" x14ac:dyDescent="0.25">
      <c r="A3" s="121" t="s">
        <v>118</v>
      </c>
      <c r="B3" s="122"/>
      <c r="C3" s="122"/>
      <c r="D3" s="122"/>
      <c r="E3" s="122"/>
      <c r="F3" s="122"/>
      <c r="G3" s="2"/>
    </row>
    <row r="4" spans="1:7" ht="14.4" thickBot="1" x14ac:dyDescent="0.3">
      <c r="A4" s="123" t="s">
        <v>47</v>
      </c>
      <c r="B4" s="123"/>
      <c r="C4" s="123"/>
      <c r="D4" s="123"/>
      <c r="E4" s="123"/>
      <c r="F4" s="123"/>
      <c r="G4" s="2"/>
    </row>
    <row r="5" spans="1:7" ht="15.6" x14ac:dyDescent="0.25">
      <c r="A5" s="127" t="s">
        <v>48</v>
      </c>
      <c r="B5" s="128"/>
      <c r="C5" s="128"/>
      <c r="D5" s="128"/>
      <c r="E5" s="128"/>
      <c r="F5" s="129"/>
      <c r="G5" s="2"/>
    </row>
    <row r="6" spans="1:7" ht="15.6" x14ac:dyDescent="0.25">
      <c r="A6" s="124" t="s">
        <v>67</v>
      </c>
      <c r="B6" s="125"/>
      <c r="C6" s="125"/>
      <c r="D6" s="125"/>
      <c r="E6" s="125"/>
      <c r="F6" s="126"/>
      <c r="G6" s="2"/>
    </row>
    <row r="7" spans="1:7" ht="79.5" customHeight="1" x14ac:dyDescent="0.25">
      <c r="A7" s="71" t="s">
        <v>49</v>
      </c>
      <c r="B7" s="72" t="s">
        <v>50</v>
      </c>
      <c r="C7" s="43" t="s">
        <v>51</v>
      </c>
      <c r="D7" s="113" t="s">
        <v>52</v>
      </c>
      <c r="E7" s="114"/>
      <c r="F7" s="44" t="s">
        <v>53</v>
      </c>
      <c r="G7" s="2"/>
    </row>
    <row r="8" spans="1:7" ht="56.4" customHeight="1" x14ac:dyDescent="0.25">
      <c r="A8" s="157" t="s">
        <v>126</v>
      </c>
      <c r="B8" s="73">
        <v>1</v>
      </c>
      <c r="C8" s="70"/>
      <c r="D8" s="115"/>
      <c r="E8" s="116"/>
      <c r="F8" s="48">
        <f>(C8+(C8*D8))*B8</f>
        <v>0</v>
      </c>
      <c r="G8" s="2"/>
    </row>
    <row r="9" spans="1:7" ht="15.6" x14ac:dyDescent="0.25">
      <c r="A9" s="149" t="s">
        <v>68</v>
      </c>
      <c r="B9" s="150"/>
      <c r="C9" s="151"/>
      <c r="D9" s="151"/>
      <c r="E9" s="151"/>
      <c r="F9" s="152"/>
      <c r="G9" s="2"/>
    </row>
    <row r="10" spans="1:7" ht="41.4" x14ac:dyDescent="0.25">
      <c r="A10" s="42" t="s">
        <v>54</v>
      </c>
      <c r="B10" s="43" t="s">
        <v>50</v>
      </c>
      <c r="C10" s="43" t="s">
        <v>51</v>
      </c>
      <c r="D10" s="113" t="s">
        <v>52</v>
      </c>
      <c r="E10" s="114"/>
      <c r="F10" s="44" t="s">
        <v>53</v>
      </c>
      <c r="G10" s="2"/>
    </row>
    <row r="11" spans="1:7" ht="64.2" customHeight="1" x14ac:dyDescent="0.25">
      <c r="A11" s="158" t="s">
        <v>127</v>
      </c>
      <c r="B11" s="69">
        <v>1</v>
      </c>
      <c r="C11" s="52"/>
      <c r="D11" s="115"/>
      <c r="E11" s="116"/>
      <c r="F11" s="48">
        <f>(C11+(C11*D11))*B11</f>
        <v>0</v>
      </c>
      <c r="G11" s="2"/>
    </row>
    <row r="12" spans="1:7" x14ac:dyDescent="0.25">
      <c r="A12" s="144" t="s">
        <v>55</v>
      </c>
      <c r="B12" s="145"/>
      <c r="C12" s="145"/>
      <c r="D12" s="145"/>
      <c r="E12" s="145"/>
      <c r="F12" s="49">
        <f>SUM(F8:F8,F11:F11)</f>
        <v>0</v>
      </c>
      <c r="G12" s="2"/>
    </row>
    <row r="13" spans="1:7" ht="15.6" x14ac:dyDescent="0.25">
      <c r="A13" s="146" t="s">
        <v>56</v>
      </c>
      <c r="B13" s="147"/>
      <c r="C13" s="147"/>
      <c r="D13" s="147"/>
      <c r="E13" s="147"/>
      <c r="F13" s="148"/>
      <c r="G13" s="2"/>
    </row>
    <row r="14" spans="1:7" ht="14.4" thickBot="1" x14ac:dyDescent="0.3">
      <c r="A14" s="45" t="s">
        <v>45</v>
      </c>
      <c r="B14" s="46" t="s">
        <v>14</v>
      </c>
      <c r="C14" s="46" t="s">
        <v>57</v>
      </c>
      <c r="D14" s="153" t="s">
        <v>58</v>
      </c>
      <c r="E14" s="154"/>
      <c r="F14" s="47" t="s">
        <v>59</v>
      </c>
      <c r="G14" s="2"/>
    </row>
    <row r="15" spans="1:7" ht="14.4" thickBot="1" x14ac:dyDescent="0.3">
      <c r="A15" s="74" t="s">
        <v>71</v>
      </c>
      <c r="B15" s="53"/>
      <c r="C15" s="53"/>
      <c r="D15" s="104"/>
      <c r="E15" s="105"/>
      <c r="F15" s="48">
        <f>C15*D15</f>
        <v>0</v>
      </c>
      <c r="G15" s="2"/>
    </row>
    <row r="16" spans="1:7" ht="25.2" customHeight="1" thickBot="1" x14ac:dyDescent="0.3">
      <c r="A16" s="75" t="s">
        <v>72</v>
      </c>
      <c r="B16" s="53"/>
      <c r="C16" s="53"/>
      <c r="D16" s="104"/>
      <c r="E16" s="105"/>
      <c r="F16" s="48">
        <f t="shared" ref="F16:F56" si="0">C16*D16</f>
        <v>0</v>
      </c>
      <c r="G16" s="2"/>
    </row>
    <row r="17" spans="1:7" ht="28.2" thickBot="1" x14ac:dyDescent="0.3">
      <c r="A17" s="75" t="s">
        <v>73</v>
      </c>
      <c r="B17" s="53"/>
      <c r="C17" s="53"/>
      <c r="D17" s="104"/>
      <c r="E17" s="105"/>
      <c r="F17" s="48">
        <f t="shared" si="0"/>
        <v>0</v>
      </c>
      <c r="G17" s="2"/>
    </row>
    <row r="18" spans="1:7" ht="14.4" thickBot="1" x14ac:dyDescent="0.3">
      <c r="A18" s="75" t="s">
        <v>74</v>
      </c>
      <c r="B18" s="53"/>
      <c r="C18" s="53"/>
      <c r="D18" s="104"/>
      <c r="E18" s="105"/>
      <c r="F18" s="48">
        <f t="shared" si="0"/>
        <v>0</v>
      </c>
      <c r="G18" s="2"/>
    </row>
    <row r="19" spans="1:7" ht="14.4" thickBot="1" x14ac:dyDescent="0.3">
      <c r="A19" s="75" t="s">
        <v>75</v>
      </c>
      <c r="B19" s="53"/>
      <c r="C19" s="53"/>
      <c r="D19" s="104"/>
      <c r="E19" s="105"/>
      <c r="F19" s="48">
        <f t="shared" si="0"/>
        <v>0</v>
      </c>
      <c r="G19" s="2"/>
    </row>
    <row r="20" spans="1:7" ht="28.2" thickBot="1" x14ac:dyDescent="0.3">
      <c r="A20" s="76" t="s">
        <v>76</v>
      </c>
      <c r="B20" s="53"/>
      <c r="C20" s="53"/>
      <c r="D20" s="104"/>
      <c r="E20" s="105"/>
      <c r="F20" s="48">
        <f t="shared" si="0"/>
        <v>0</v>
      </c>
      <c r="G20" s="2"/>
    </row>
    <row r="21" spans="1:7" ht="14.4" thickBot="1" x14ac:dyDescent="0.3">
      <c r="A21" s="76" t="s">
        <v>77</v>
      </c>
      <c r="B21" s="53"/>
      <c r="C21" s="53"/>
      <c r="D21" s="104"/>
      <c r="E21" s="105"/>
      <c r="F21" s="48">
        <f t="shared" si="0"/>
        <v>0</v>
      </c>
      <c r="G21" s="2"/>
    </row>
    <row r="22" spans="1:7" ht="14.4" thickBot="1" x14ac:dyDescent="0.3">
      <c r="A22" s="76" t="s">
        <v>78</v>
      </c>
      <c r="B22" s="53"/>
      <c r="C22" s="53"/>
      <c r="D22" s="104"/>
      <c r="E22" s="105"/>
      <c r="F22" s="48">
        <f t="shared" si="0"/>
        <v>0</v>
      </c>
      <c r="G22" s="2"/>
    </row>
    <row r="23" spans="1:7" ht="28.2" thickBot="1" x14ac:dyDescent="0.3">
      <c r="A23" s="76" t="s">
        <v>79</v>
      </c>
      <c r="B23" s="53"/>
      <c r="C23" s="53"/>
      <c r="D23" s="104"/>
      <c r="E23" s="105"/>
      <c r="F23" s="48">
        <f t="shared" si="0"/>
        <v>0</v>
      </c>
      <c r="G23" s="2"/>
    </row>
    <row r="24" spans="1:7" ht="14.4" thickBot="1" x14ac:dyDescent="0.3">
      <c r="A24" s="76" t="s">
        <v>80</v>
      </c>
      <c r="B24" s="53"/>
      <c r="C24" s="53"/>
      <c r="D24" s="104"/>
      <c r="E24" s="105"/>
      <c r="F24" s="48">
        <f t="shared" si="0"/>
        <v>0</v>
      </c>
      <c r="G24" s="2"/>
    </row>
    <row r="25" spans="1:7" ht="14.4" thickBot="1" x14ac:dyDescent="0.3">
      <c r="A25" s="76" t="s">
        <v>81</v>
      </c>
      <c r="B25" s="53"/>
      <c r="C25" s="53"/>
      <c r="D25" s="104"/>
      <c r="E25" s="105"/>
      <c r="F25" s="48">
        <f t="shared" si="0"/>
        <v>0</v>
      </c>
      <c r="G25" s="2"/>
    </row>
    <row r="26" spans="1:7" ht="14.4" thickBot="1" x14ac:dyDescent="0.3">
      <c r="A26" s="76" t="s">
        <v>82</v>
      </c>
      <c r="B26" s="53"/>
      <c r="C26" s="53"/>
      <c r="D26" s="104"/>
      <c r="E26" s="105"/>
      <c r="F26" s="48">
        <f t="shared" si="0"/>
        <v>0</v>
      </c>
      <c r="G26" s="2"/>
    </row>
    <row r="27" spans="1:7" ht="19.8" customHeight="1" thickBot="1" x14ac:dyDescent="0.3">
      <c r="A27" s="76" t="s">
        <v>83</v>
      </c>
      <c r="B27" s="53"/>
      <c r="C27" s="53"/>
      <c r="D27" s="104"/>
      <c r="E27" s="105"/>
      <c r="F27" s="48">
        <f t="shared" si="0"/>
        <v>0</v>
      </c>
      <c r="G27" s="2"/>
    </row>
    <row r="28" spans="1:7" ht="19.8" customHeight="1" thickBot="1" x14ac:dyDescent="0.3">
      <c r="A28" s="75" t="s">
        <v>84</v>
      </c>
      <c r="B28" s="53"/>
      <c r="C28" s="53"/>
      <c r="D28" s="104"/>
      <c r="E28" s="105"/>
      <c r="F28" s="48">
        <f t="shared" si="0"/>
        <v>0</v>
      </c>
      <c r="G28" s="2"/>
    </row>
    <row r="29" spans="1:7" ht="24" customHeight="1" thickBot="1" x14ac:dyDescent="0.3">
      <c r="A29" s="75" t="s">
        <v>85</v>
      </c>
      <c r="B29" s="53"/>
      <c r="C29" s="53"/>
      <c r="D29" s="104"/>
      <c r="E29" s="105"/>
      <c r="F29" s="48">
        <f t="shared" si="0"/>
        <v>0</v>
      </c>
      <c r="G29" s="2"/>
    </row>
    <row r="30" spans="1:7" ht="28.2" thickBot="1" x14ac:dyDescent="0.3">
      <c r="A30" s="75" t="s">
        <v>86</v>
      </c>
      <c r="B30" s="53"/>
      <c r="C30" s="53"/>
      <c r="D30" s="104"/>
      <c r="E30" s="105"/>
      <c r="F30" s="48">
        <f t="shared" si="0"/>
        <v>0</v>
      </c>
      <c r="G30" s="2"/>
    </row>
    <row r="31" spans="1:7" ht="14.4" thickBot="1" x14ac:dyDescent="0.3">
      <c r="A31" s="75" t="s">
        <v>87</v>
      </c>
      <c r="B31" s="53"/>
      <c r="C31" s="53"/>
      <c r="D31" s="104"/>
      <c r="E31" s="105"/>
      <c r="F31" s="48">
        <f t="shared" si="0"/>
        <v>0</v>
      </c>
      <c r="G31" s="2"/>
    </row>
    <row r="32" spans="1:7" ht="14.4" thickBot="1" x14ac:dyDescent="0.3">
      <c r="A32" s="75" t="s">
        <v>88</v>
      </c>
      <c r="B32" s="53"/>
      <c r="C32" s="53"/>
      <c r="D32" s="104"/>
      <c r="E32" s="105"/>
      <c r="F32" s="48">
        <f t="shared" si="0"/>
        <v>0</v>
      </c>
      <c r="G32" s="2"/>
    </row>
    <row r="33" spans="1:7" ht="14.4" thickBot="1" x14ac:dyDescent="0.3">
      <c r="A33" s="75" t="s">
        <v>89</v>
      </c>
      <c r="B33" s="53"/>
      <c r="C33" s="53"/>
      <c r="D33" s="104"/>
      <c r="E33" s="105"/>
      <c r="F33" s="48">
        <f t="shared" si="0"/>
        <v>0</v>
      </c>
      <c r="G33" s="2"/>
    </row>
    <row r="34" spans="1:7" ht="14.4" thickBot="1" x14ac:dyDescent="0.3">
      <c r="A34" s="75" t="s">
        <v>90</v>
      </c>
      <c r="B34" s="53"/>
      <c r="C34" s="53"/>
      <c r="D34" s="104"/>
      <c r="E34" s="105"/>
      <c r="F34" s="48">
        <f t="shared" si="0"/>
        <v>0</v>
      </c>
      <c r="G34" s="2"/>
    </row>
    <row r="35" spans="1:7" ht="14.4" thickBot="1" x14ac:dyDescent="0.3">
      <c r="A35" s="75" t="s">
        <v>91</v>
      </c>
      <c r="B35" s="53"/>
      <c r="C35" s="53"/>
      <c r="D35" s="104"/>
      <c r="E35" s="105"/>
      <c r="F35" s="48">
        <f t="shared" si="0"/>
        <v>0</v>
      </c>
      <c r="G35" s="2"/>
    </row>
    <row r="36" spans="1:7" ht="14.4" thickBot="1" x14ac:dyDescent="0.3">
      <c r="A36" s="75" t="s">
        <v>92</v>
      </c>
      <c r="B36" s="53"/>
      <c r="C36" s="53"/>
      <c r="D36" s="104"/>
      <c r="E36" s="105"/>
      <c r="F36" s="48">
        <f t="shared" si="0"/>
        <v>0</v>
      </c>
      <c r="G36" s="2"/>
    </row>
    <row r="37" spans="1:7" ht="14.4" thickBot="1" x14ac:dyDescent="0.3">
      <c r="A37" s="75" t="s">
        <v>93</v>
      </c>
      <c r="B37" s="53"/>
      <c r="C37" s="53"/>
      <c r="D37" s="104"/>
      <c r="E37" s="105"/>
      <c r="F37" s="48">
        <f t="shared" si="0"/>
        <v>0</v>
      </c>
      <c r="G37" s="2"/>
    </row>
    <row r="38" spans="1:7" ht="14.4" thickBot="1" x14ac:dyDescent="0.3">
      <c r="A38" s="75" t="s">
        <v>94</v>
      </c>
      <c r="B38" s="53"/>
      <c r="C38" s="53"/>
      <c r="D38" s="104"/>
      <c r="E38" s="105"/>
      <c r="F38" s="48">
        <f t="shared" si="0"/>
        <v>0</v>
      </c>
      <c r="G38" s="2"/>
    </row>
    <row r="39" spans="1:7" ht="14.4" thickBot="1" x14ac:dyDescent="0.3">
      <c r="A39" s="75" t="s">
        <v>95</v>
      </c>
      <c r="B39" s="53"/>
      <c r="C39" s="53"/>
      <c r="D39" s="104"/>
      <c r="E39" s="105"/>
      <c r="F39" s="48">
        <f t="shared" si="0"/>
        <v>0</v>
      </c>
      <c r="G39" s="2"/>
    </row>
    <row r="40" spans="1:7" ht="14.4" thickBot="1" x14ac:dyDescent="0.3">
      <c r="A40" s="75" t="s">
        <v>96</v>
      </c>
      <c r="B40" s="53"/>
      <c r="C40" s="53"/>
      <c r="D40" s="104"/>
      <c r="E40" s="105"/>
      <c r="F40" s="48">
        <f t="shared" si="0"/>
        <v>0</v>
      </c>
      <c r="G40" s="2"/>
    </row>
    <row r="41" spans="1:7" ht="28.2" thickBot="1" x14ac:dyDescent="0.3">
      <c r="A41" s="75" t="s">
        <v>97</v>
      </c>
      <c r="B41" s="53"/>
      <c r="C41" s="53"/>
      <c r="D41" s="104"/>
      <c r="E41" s="105"/>
      <c r="F41" s="48">
        <f t="shared" si="0"/>
        <v>0</v>
      </c>
      <c r="G41" s="2"/>
    </row>
    <row r="42" spans="1:7" ht="14.4" thickBot="1" x14ac:dyDescent="0.3">
      <c r="A42" s="75" t="s">
        <v>98</v>
      </c>
      <c r="B42" s="53"/>
      <c r="C42" s="53"/>
      <c r="D42" s="104"/>
      <c r="E42" s="105"/>
      <c r="F42" s="48">
        <f t="shared" si="0"/>
        <v>0</v>
      </c>
      <c r="G42" s="2"/>
    </row>
    <row r="43" spans="1:7" ht="14.4" thickBot="1" x14ac:dyDescent="0.3">
      <c r="A43" s="75" t="s">
        <v>99</v>
      </c>
      <c r="B43" s="53"/>
      <c r="C43" s="53"/>
      <c r="D43" s="104"/>
      <c r="E43" s="105"/>
      <c r="F43" s="48">
        <f t="shared" si="0"/>
        <v>0</v>
      </c>
      <c r="G43" s="2"/>
    </row>
    <row r="44" spans="1:7" ht="14.4" thickBot="1" x14ac:dyDescent="0.3">
      <c r="A44" s="75" t="s">
        <v>100</v>
      </c>
      <c r="B44" s="53"/>
      <c r="C44" s="53"/>
      <c r="D44" s="104"/>
      <c r="E44" s="105"/>
      <c r="F44" s="48">
        <f t="shared" si="0"/>
        <v>0</v>
      </c>
      <c r="G44" s="2"/>
    </row>
    <row r="45" spans="1:7" ht="28.2" thickBot="1" x14ac:dyDescent="0.3">
      <c r="A45" s="75" t="s">
        <v>101</v>
      </c>
      <c r="B45" s="53"/>
      <c r="C45" s="53"/>
      <c r="D45" s="104"/>
      <c r="E45" s="105"/>
      <c r="F45" s="48">
        <f t="shared" si="0"/>
        <v>0</v>
      </c>
      <c r="G45" s="2"/>
    </row>
    <row r="46" spans="1:7" ht="14.4" thickBot="1" x14ac:dyDescent="0.3">
      <c r="A46" s="75" t="s">
        <v>102</v>
      </c>
      <c r="B46" s="53"/>
      <c r="C46" s="53"/>
      <c r="D46" s="104"/>
      <c r="E46" s="105"/>
      <c r="F46" s="48">
        <f t="shared" si="0"/>
        <v>0</v>
      </c>
      <c r="G46" s="2"/>
    </row>
    <row r="47" spans="1:7" ht="14.4" thickBot="1" x14ac:dyDescent="0.3">
      <c r="A47" s="75" t="s">
        <v>103</v>
      </c>
      <c r="B47" s="53"/>
      <c r="C47" s="53"/>
      <c r="D47" s="104"/>
      <c r="E47" s="105"/>
      <c r="F47" s="48">
        <f t="shared" si="0"/>
        <v>0</v>
      </c>
      <c r="G47" s="2"/>
    </row>
    <row r="48" spans="1:7" ht="14.4" thickBot="1" x14ac:dyDescent="0.3">
      <c r="A48" s="75" t="s">
        <v>104</v>
      </c>
      <c r="B48" s="53"/>
      <c r="C48" s="53"/>
      <c r="D48" s="104"/>
      <c r="E48" s="105"/>
      <c r="F48" s="48">
        <f t="shared" si="0"/>
        <v>0</v>
      </c>
      <c r="G48" s="2"/>
    </row>
    <row r="49" spans="1:7" ht="28.2" thickBot="1" x14ac:dyDescent="0.3">
      <c r="A49" s="75" t="s">
        <v>105</v>
      </c>
      <c r="B49" s="53"/>
      <c r="C49" s="53"/>
      <c r="D49" s="104"/>
      <c r="E49" s="105"/>
      <c r="F49" s="48">
        <f t="shared" si="0"/>
        <v>0</v>
      </c>
      <c r="G49" s="2"/>
    </row>
    <row r="50" spans="1:7" ht="14.4" thickBot="1" x14ac:dyDescent="0.3">
      <c r="A50" s="75" t="s">
        <v>106</v>
      </c>
      <c r="B50" s="53"/>
      <c r="C50" s="53"/>
      <c r="D50" s="104"/>
      <c r="E50" s="105"/>
      <c r="F50" s="48">
        <f t="shared" si="0"/>
        <v>0</v>
      </c>
      <c r="G50" s="2"/>
    </row>
    <row r="51" spans="1:7" ht="14.4" thickBot="1" x14ac:dyDescent="0.3">
      <c r="A51" s="75" t="s">
        <v>107</v>
      </c>
      <c r="B51" s="53"/>
      <c r="C51" s="53"/>
      <c r="D51" s="104"/>
      <c r="E51" s="105"/>
      <c r="F51" s="48">
        <f t="shared" si="0"/>
        <v>0</v>
      </c>
      <c r="G51" s="2"/>
    </row>
    <row r="52" spans="1:7" ht="14.4" thickBot="1" x14ac:dyDescent="0.3">
      <c r="A52" s="75" t="s">
        <v>108</v>
      </c>
      <c r="B52" s="53"/>
      <c r="C52" s="53"/>
      <c r="D52" s="104"/>
      <c r="E52" s="105"/>
      <c r="F52" s="48">
        <f t="shared" si="0"/>
        <v>0</v>
      </c>
      <c r="G52" s="2"/>
    </row>
    <row r="53" spans="1:7" ht="28.2" thickBot="1" x14ac:dyDescent="0.3">
      <c r="A53" s="75" t="s">
        <v>109</v>
      </c>
      <c r="B53" s="53"/>
      <c r="C53" s="53"/>
      <c r="D53" s="104"/>
      <c r="E53" s="105"/>
      <c r="F53" s="48">
        <f t="shared" si="0"/>
        <v>0</v>
      </c>
      <c r="G53" s="2"/>
    </row>
    <row r="54" spans="1:7" ht="28.2" thickBot="1" x14ac:dyDescent="0.3">
      <c r="A54" s="75" t="s">
        <v>110</v>
      </c>
      <c r="B54" s="53"/>
      <c r="C54" s="53"/>
      <c r="D54" s="104"/>
      <c r="E54" s="105"/>
      <c r="F54" s="48">
        <f t="shared" si="0"/>
        <v>0</v>
      </c>
      <c r="G54" s="2"/>
    </row>
    <row r="55" spans="1:7" ht="14.4" thickBot="1" x14ac:dyDescent="0.3">
      <c r="A55" s="75" t="s">
        <v>111</v>
      </c>
      <c r="B55" s="53"/>
      <c r="C55" s="53"/>
      <c r="D55" s="104"/>
      <c r="E55" s="105"/>
      <c r="F55" s="48">
        <f t="shared" si="0"/>
        <v>0</v>
      </c>
      <c r="G55" s="2"/>
    </row>
    <row r="56" spans="1:7" ht="28.2" thickBot="1" x14ac:dyDescent="0.3">
      <c r="A56" s="75" t="s">
        <v>112</v>
      </c>
      <c r="B56" s="53"/>
      <c r="C56" s="53"/>
      <c r="D56" s="104"/>
      <c r="E56" s="105"/>
      <c r="F56" s="48">
        <f t="shared" si="0"/>
        <v>0</v>
      </c>
      <c r="G56" s="2"/>
    </row>
    <row r="57" spans="1:7" x14ac:dyDescent="0.25">
      <c r="A57" s="108" t="s">
        <v>60</v>
      </c>
      <c r="B57" s="109"/>
      <c r="C57" s="109"/>
      <c r="D57" s="109"/>
      <c r="E57" s="109"/>
      <c r="F57" s="50">
        <f>SUM(F15:F30)</f>
        <v>0</v>
      </c>
      <c r="G57" s="2"/>
    </row>
    <row r="58" spans="1:7" ht="29.25" customHeight="1" x14ac:dyDescent="0.25">
      <c r="A58" s="110" t="s">
        <v>61</v>
      </c>
      <c r="B58" s="111"/>
      <c r="C58" s="111"/>
      <c r="D58" s="111"/>
      <c r="E58" s="111"/>
      <c r="F58" s="112"/>
      <c r="G58" s="2"/>
    </row>
    <row r="59" spans="1:7" ht="26.4" x14ac:dyDescent="0.25">
      <c r="A59" s="142" t="s">
        <v>62</v>
      </c>
      <c r="B59" s="143"/>
      <c r="C59" s="37" t="s">
        <v>14</v>
      </c>
      <c r="D59" s="136" t="s">
        <v>15</v>
      </c>
      <c r="E59" s="137"/>
      <c r="F59" s="36" t="s">
        <v>16</v>
      </c>
      <c r="G59" s="2"/>
    </row>
    <row r="60" spans="1:7" x14ac:dyDescent="0.25">
      <c r="A60" s="138"/>
      <c r="B60" s="107"/>
      <c r="C60" s="54"/>
      <c r="D60" s="106"/>
      <c r="E60" s="107"/>
      <c r="F60" s="55"/>
      <c r="G60" s="2"/>
    </row>
    <row r="61" spans="1:7" x14ac:dyDescent="0.25">
      <c r="A61" s="138"/>
      <c r="B61" s="107"/>
      <c r="C61" s="54"/>
      <c r="D61" s="106"/>
      <c r="E61" s="107"/>
      <c r="F61" s="55"/>
      <c r="G61" s="2"/>
    </row>
    <row r="62" spans="1:7" x14ac:dyDescent="0.25">
      <c r="A62" s="138"/>
      <c r="B62" s="107"/>
      <c r="C62" s="54"/>
      <c r="D62" s="106"/>
      <c r="E62" s="107"/>
      <c r="F62" s="55"/>
      <c r="G62" s="2"/>
    </row>
    <row r="63" spans="1:7" x14ac:dyDescent="0.25">
      <c r="A63" s="56"/>
      <c r="B63" s="57"/>
      <c r="C63" s="54"/>
      <c r="D63" s="106"/>
      <c r="E63" s="107"/>
      <c r="F63" s="55"/>
      <c r="G63" s="2"/>
    </row>
    <row r="64" spans="1:7" x14ac:dyDescent="0.25">
      <c r="A64" s="139" t="s">
        <v>63</v>
      </c>
      <c r="B64" s="140"/>
      <c r="C64" s="140"/>
      <c r="D64" s="140"/>
      <c r="E64" s="141"/>
      <c r="F64" s="50">
        <f>SUM(F60:F63)</f>
        <v>0</v>
      </c>
      <c r="G64" s="2"/>
    </row>
    <row r="65" spans="1:7" ht="15.6" x14ac:dyDescent="0.25">
      <c r="A65" s="134" t="s">
        <v>64</v>
      </c>
      <c r="B65" s="134"/>
      <c r="C65" s="134"/>
      <c r="D65" s="134"/>
      <c r="E65" s="134"/>
      <c r="F65" s="51">
        <f>SUM(F12,F57,F64,)</f>
        <v>0</v>
      </c>
      <c r="G65" s="2"/>
    </row>
    <row r="66" spans="1:7" x14ac:dyDescent="0.25">
      <c r="A66" s="135" t="s">
        <v>65</v>
      </c>
      <c r="B66" s="134"/>
      <c r="C66" s="134"/>
      <c r="D66" s="134"/>
      <c r="E66" s="134"/>
      <c r="F66" s="58"/>
      <c r="G66" s="2"/>
    </row>
    <row r="67" spans="1:7" x14ac:dyDescent="0.25">
      <c r="A67" s="130" t="s">
        <v>66</v>
      </c>
      <c r="B67" s="131"/>
      <c r="C67" s="131"/>
      <c r="D67" s="131"/>
      <c r="E67" s="132"/>
      <c r="F67" s="58"/>
      <c r="G67" s="2"/>
    </row>
    <row r="68" spans="1:7" ht="27.75" customHeight="1" thickBot="1" x14ac:dyDescent="0.3">
      <c r="A68" s="133" t="s">
        <v>113</v>
      </c>
      <c r="B68" s="133"/>
      <c r="C68" s="133"/>
      <c r="D68" s="133"/>
      <c r="E68" s="133"/>
      <c r="F68" s="68">
        <f>F65+(F65*F66)+(F65*F67)</f>
        <v>0</v>
      </c>
      <c r="G68" s="2"/>
    </row>
    <row r="72" spans="1:7" ht="15.75" customHeight="1" x14ac:dyDescent="0.25"/>
    <row r="86" ht="15.75" customHeight="1" x14ac:dyDescent="0.25"/>
    <row r="90" ht="15" customHeight="1" x14ac:dyDescent="0.25"/>
  </sheetData>
  <mergeCells count="72">
    <mergeCell ref="D50:E50"/>
    <mergeCell ref="D55:E55"/>
    <mergeCell ref="D56:E56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2:E42"/>
    <mergeCell ref="D43:E43"/>
    <mergeCell ref="D44:E44"/>
    <mergeCell ref="A12:E12"/>
    <mergeCell ref="A13:F13"/>
    <mergeCell ref="A9:F9"/>
    <mergeCell ref="D22:E22"/>
    <mergeCell ref="D23:E23"/>
    <mergeCell ref="D15:E15"/>
    <mergeCell ref="D14:E14"/>
    <mergeCell ref="D16:E16"/>
    <mergeCell ref="D17:E17"/>
    <mergeCell ref="D18:E18"/>
    <mergeCell ref="D19:E19"/>
    <mergeCell ref="D20:E20"/>
    <mergeCell ref="D21:E21"/>
    <mergeCell ref="A67:E67"/>
    <mergeCell ref="A68:E68"/>
    <mergeCell ref="A65:E65"/>
    <mergeCell ref="A66:E66"/>
    <mergeCell ref="D59:E59"/>
    <mergeCell ref="D60:E60"/>
    <mergeCell ref="D61:E61"/>
    <mergeCell ref="A61:B61"/>
    <mergeCell ref="A62:B62"/>
    <mergeCell ref="D63:E63"/>
    <mergeCell ref="A64:E64"/>
    <mergeCell ref="A59:B59"/>
    <mergeCell ref="A60:B60"/>
    <mergeCell ref="A1:F1"/>
    <mergeCell ref="A2:F2"/>
    <mergeCell ref="A3:F3"/>
    <mergeCell ref="A4:F4"/>
    <mergeCell ref="A6:F6"/>
    <mergeCell ref="A5:F5"/>
    <mergeCell ref="D7:E7"/>
    <mergeCell ref="D8:E8"/>
    <mergeCell ref="D10:E10"/>
    <mergeCell ref="D11:E11"/>
    <mergeCell ref="D26:E26"/>
    <mergeCell ref="D24:E24"/>
    <mergeCell ref="D25:E25"/>
    <mergeCell ref="D27:E27"/>
    <mergeCell ref="D28:E28"/>
    <mergeCell ref="D29:E29"/>
    <mergeCell ref="D30:E30"/>
    <mergeCell ref="D62:E62"/>
    <mergeCell ref="A57:E57"/>
    <mergeCell ref="A58:F58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2023-09-04T09:14:40Z</dcterms:modified>
</cp:coreProperties>
</file>