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v-fs-elma\Public\ДЕПАРТАМЕНТ СТРОИТЕЛЬСТВА\ПЛОЩАДКИ\Выборгская, 22\НАРАБОТКИ к ТЗ В22\"/>
    </mc:Choice>
  </mc:AlternateContent>
  <xr:revisionPtr revIDLastSave="0" documentId="13_ncr:1_{AA938BE7-B786-4BCF-A531-29E2CFA16C62}" xr6:coauthVersionLast="45" xr6:coauthVersionMax="45" xr10:uidLastSave="{00000000-0000-0000-0000-000000000000}"/>
  <bookViews>
    <workbookView xWindow="1125" yWindow="1125" windowWidth="22935" windowHeight="1393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1" i="1" l="1"/>
  <c r="D11" i="1"/>
  <c r="D12" i="1" l="1"/>
  <c r="D17" i="1"/>
  <c r="A13" i="1" l="1"/>
  <c r="A14" i="1" s="1"/>
  <c r="A15" i="1" s="1"/>
  <c r="A16" i="1" s="1"/>
  <c r="A17" i="1" s="1"/>
  <c r="A18" i="1" s="1"/>
  <c r="A19" i="1" s="1"/>
  <c r="A20" i="1" s="1"/>
  <c r="F22" i="1"/>
  <c r="H22" i="1"/>
  <c r="D13" i="1"/>
  <c r="D15" i="1" l="1"/>
  <c r="D16" i="1" s="1"/>
  <c r="D14" i="1"/>
  <c r="D18" i="1"/>
</calcChain>
</file>

<file path=xl/sharedStrings.xml><?xml version="1.0" encoding="utf-8"?>
<sst xmlns="http://schemas.openxmlformats.org/spreadsheetml/2006/main" count="41" uniqueCount="30">
  <si>
    <t xml:space="preserve">Наименование работ: </t>
  </si>
  <si>
    <t>№ пп</t>
  </si>
  <si>
    <t>Наименование работ</t>
  </si>
  <si>
    <t>ед.изм.</t>
  </si>
  <si>
    <t>кол-во</t>
  </si>
  <si>
    <t>стоимость работ (руб.)</t>
  </si>
  <si>
    <t>стоимость материалов (руб.)</t>
  </si>
  <si>
    <t>итого (руб.)</t>
  </si>
  <si>
    <t>за ед.изм.</t>
  </si>
  <si>
    <t>всего</t>
  </si>
  <si>
    <t xml:space="preserve">Отбивка оштукатуренных поверхностей для кирпиной вычинки </t>
  </si>
  <si>
    <t xml:space="preserve">Оштукатуривание поверхностей фасада по кирпичу с армированием (сетка 10х10 мм) и вычинкой кирпичной кладки </t>
  </si>
  <si>
    <t xml:space="preserve">Огрунтовка поверхностей фасада под покраску </t>
  </si>
  <si>
    <t xml:space="preserve">Окраска поверхности фасада ВЭ красками за 2 раза по подготовленной поверхности </t>
  </si>
  <si>
    <t>шт.</t>
  </si>
  <si>
    <t>Уборка, вынос и вывоз строительного мусора контейнером 8 м3</t>
  </si>
  <si>
    <t xml:space="preserve">Итого </t>
  </si>
  <si>
    <t xml:space="preserve">Накладные расходы </t>
  </si>
  <si>
    <t xml:space="preserve">Всего </t>
  </si>
  <si>
    <t>В том числе НДС 18%</t>
  </si>
  <si>
    <t>Выборочная заделка пустошова до 50%</t>
  </si>
  <si>
    <t>Расчистка поверхности фасадов от загрязнений, отслаивающийся краски, биопоражений</t>
  </si>
  <si>
    <t>Обработка зачищеных поверхностей составом "Антиплесень"</t>
  </si>
  <si>
    <t xml:space="preserve">Сбор/разбор/перемещение инвентарных тур </t>
  </si>
  <si>
    <t>8м3</t>
  </si>
  <si>
    <t>м²</t>
  </si>
  <si>
    <t xml:space="preserve">Укрывание оконный и дверных блоков, наружних блоков кондиционеров, фасадного плинтуса от загрязнений </t>
  </si>
  <si>
    <t>Ремонт и окраска фасадов на ул. Выборгская, д. 22</t>
  </si>
  <si>
    <t>Очистка поверхностей от пыли продувкой перед грунтовкой</t>
  </si>
  <si>
    <t>Адрес объекта: Москва, Выборгская 22 с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</si>
</sst>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1"/>
      <name val="Calibri"/>
      <family val="2"/>
      <charset val="204"/>
    </font>
    <font>
      <i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7" fillId="2" borderId="21" xfId="1" applyFont="1" applyFill="1" applyBorder="1" applyAlignment="1">
      <alignment horizontal="center" vertical="center" wrapText="1"/>
    </xf>
    <xf numFmtId="164" fontId="9" fillId="2" borderId="22" xfId="1" applyNumberFormat="1" applyFont="1" applyFill="1" applyBorder="1" applyAlignment="1">
      <alignment horizontal="center" vertical="center" wrapText="1"/>
    </xf>
    <xf numFmtId="164" fontId="9" fillId="2" borderId="23" xfId="1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vertical="center" wrapText="1"/>
    </xf>
    <xf numFmtId="164" fontId="9" fillId="2" borderId="19" xfId="1" applyNumberFormat="1" applyFont="1" applyFill="1" applyBorder="1" applyAlignment="1">
      <alignment horizontal="center" vertical="center" wrapText="1"/>
    </xf>
    <xf numFmtId="164" fontId="7" fillId="2" borderId="22" xfId="1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center" vertical="center" wrapText="1"/>
    </xf>
    <xf numFmtId="2" fontId="7" fillId="2" borderId="23" xfId="1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164" fontId="8" fillId="2" borderId="22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164" fontId="9" fillId="2" borderId="22" xfId="0" applyNumberFormat="1" applyFont="1" applyFill="1" applyBorder="1" applyAlignment="1">
      <alignment horizontal="center" vertical="center" wrapText="1"/>
    </xf>
    <xf numFmtId="164" fontId="8" fillId="2" borderId="25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64" fontId="12" fillId="2" borderId="22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2" fontId="15" fillId="0" borderId="23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2" fontId="12" fillId="0" borderId="27" xfId="0" applyNumberFormat="1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9" fillId="2" borderId="20" xfId="1" applyNumberFormat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10" fillId="2" borderId="25" xfId="1" applyFont="1" applyFill="1" applyBorder="1" applyAlignment="1">
      <alignment horizontal="left" vertical="center" wrapText="1"/>
    </xf>
    <xf numFmtId="164" fontId="9" fillId="2" borderId="29" xfId="1" applyNumberFormat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center" vertical="center" wrapText="1"/>
    </xf>
    <xf numFmtId="164" fontId="12" fillId="2" borderId="31" xfId="0" applyNumberFormat="1" applyFont="1" applyFill="1" applyBorder="1" applyAlignment="1">
      <alignment horizontal="center" vertical="center" wrapText="1"/>
    </xf>
    <xf numFmtId="164" fontId="7" fillId="2" borderId="31" xfId="1" applyNumberFormat="1" applyFont="1" applyFill="1" applyBorder="1" applyAlignment="1">
      <alignment horizontal="center" vertical="center" wrapText="1"/>
    </xf>
    <xf numFmtId="2" fontId="7" fillId="2" borderId="32" xfId="1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 wrapText="1"/>
    </xf>
    <xf numFmtId="164" fontId="8" fillId="2" borderId="31" xfId="0" applyNumberFormat="1" applyFont="1" applyFill="1" applyBorder="1" applyAlignment="1">
      <alignment horizontal="center" vertical="center" wrapText="1"/>
    </xf>
    <xf numFmtId="164" fontId="9" fillId="2" borderId="31" xfId="1" applyNumberFormat="1" applyFont="1" applyFill="1" applyBorder="1" applyAlignment="1">
      <alignment horizontal="center" vertical="center" wrapText="1"/>
    </xf>
    <xf numFmtId="164" fontId="9" fillId="2" borderId="32" xfId="1" applyNumberFormat="1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25"/>
  <sheetViews>
    <sheetView tabSelected="1" topLeftCell="A7" workbookViewId="0">
      <selection activeCell="A8" sqref="A8:B8"/>
    </sheetView>
  </sheetViews>
  <sheetFormatPr defaultRowHeight="15" x14ac:dyDescent="0.25"/>
  <cols>
    <col min="2" max="2" width="58" customWidth="1"/>
    <col min="6" max="6" width="11.28515625" customWidth="1"/>
    <col min="8" max="8" width="11.5703125" customWidth="1"/>
    <col min="9" max="9" width="13.5703125" customWidth="1"/>
  </cols>
  <sheetData>
    <row r="5" spans="1:9" ht="15.75" thickBot="1" x14ac:dyDescent="0.3"/>
    <row r="6" spans="1:9" x14ac:dyDescent="0.25">
      <c r="A6" s="49"/>
      <c r="B6" s="50"/>
      <c r="C6" s="50"/>
      <c r="D6" s="50"/>
      <c r="E6" s="50"/>
      <c r="F6" s="50"/>
      <c r="G6" s="50"/>
      <c r="H6" s="50"/>
      <c r="I6" s="51"/>
    </row>
    <row r="7" spans="1:9" x14ac:dyDescent="0.25">
      <c r="A7" s="52" t="s">
        <v>0</v>
      </c>
      <c r="B7" s="53"/>
      <c r="C7" s="54" t="s">
        <v>27</v>
      </c>
      <c r="D7" s="55"/>
      <c r="E7" s="55"/>
      <c r="F7" s="55"/>
      <c r="G7" s="55"/>
      <c r="H7" s="55"/>
      <c r="I7" s="56"/>
    </row>
    <row r="8" spans="1:9" ht="15.75" thickBot="1" x14ac:dyDescent="0.3">
      <c r="A8" s="57" t="s">
        <v>29</v>
      </c>
      <c r="B8" s="58"/>
      <c r="C8" s="59"/>
      <c r="D8" s="60"/>
      <c r="E8" s="60"/>
      <c r="F8" s="60"/>
      <c r="G8" s="60"/>
      <c r="H8" s="60"/>
      <c r="I8" s="61"/>
    </row>
    <row r="9" spans="1:9" ht="42" customHeight="1" x14ac:dyDescent="0.25">
      <c r="A9" s="62" t="s">
        <v>1</v>
      </c>
      <c r="B9" s="64" t="s">
        <v>2</v>
      </c>
      <c r="C9" s="64" t="s">
        <v>3</v>
      </c>
      <c r="D9" s="64" t="s">
        <v>4</v>
      </c>
      <c r="E9" s="45" t="s">
        <v>5</v>
      </c>
      <c r="F9" s="46"/>
      <c r="G9" s="45" t="s">
        <v>6</v>
      </c>
      <c r="H9" s="46"/>
      <c r="I9" s="47" t="s">
        <v>7</v>
      </c>
    </row>
    <row r="10" spans="1:9" ht="30.75" thickBot="1" x14ac:dyDescent="0.3">
      <c r="A10" s="63"/>
      <c r="B10" s="65"/>
      <c r="C10" s="65"/>
      <c r="D10" s="65"/>
      <c r="E10" s="29" t="s">
        <v>8</v>
      </c>
      <c r="F10" s="29" t="s">
        <v>9</v>
      </c>
      <c r="G10" s="29" t="s">
        <v>8</v>
      </c>
      <c r="H10" s="29" t="s">
        <v>9</v>
      </c>
      <c r="I10" s="48"/>
    </row>
    <row r="11" spans="1:9" ht="30" x14ac:dyDescent="0.25">
      <c r="A11" s="33">
        <v>1</v>
      </c>
      <c r="B11" s="39" t="s">
        <v>21</v>
      </c>
      <c r="C11" s="40" t="s">
        <v>25</v>
      </c>
      <c r="D11" s="41">
        <f>0.15+5</f>
        <v>5.15</v>
      </c>
      <c r="E11" s="41"/>
      <c r="F11" s="42"/>
      <c r="G11" s="41"/>
      <c r="H11" s="42"/>
      <c r="I11" s="43"/>
    </row>
    <row r="12" spans="1:9" x14ac:dyDescent="0.25">
      <c r="A12" s="1">
        <v>2</v>
      </c>
      <c r="B12" s="25" t="s">
        <v>28</v>
      </c>
      <c r="C12" s="10" t="s">
        <v>25</v>
      </c>
      <c r="D12" s="27">
        <f>D11</f>
        <v>5.15</v>
      </c>
      <c r="E12" s="27"/>
      <c r="F12" s="5"/>
      <c r="G12" s="27"/>
      <c r="H12" s="5"/>
      <c r="I12" s="28"/>
    </row>
    <row r="13" spans="1:9" ht="30" x14ac:dyDescent="0.25">
      <c r="A13" s="1">
        <f>A12+1</f>
        <v>3</v>
      </c>
      <c r="B13" s="25" t="s">
        <v>22</v>
      </c>
      <c r="C13" s="26" t="s">
        <v>25</v>
      </c>
      <c r="D13" s="27">
        <f>D11</f>
        <v>5.15</v>
      </c>
      <c r="E13" s="27"/>
      <c r="F13" s="5"/>
      <c r="G13" s="27"/>
      <c r="H13" s="5"/>
      <c r="I13" s="28"/>
    </row>
    <row r="14" spans="1:9" ht="30" x14ac:dyDescent="0.25">
      <c r="A14" s="1">
        <f t="shared" ref="A14:A21" si="0">A13+1</f>
        <v>4</v>
      </c>
      <c r="B14" s="4" t="s">
        <v>10</v>
      </c>
      <c r="C14" s="10" t="s">
        <v>25</v>
      </c>
      <c r="D14" s="11">
        <f>D11</f>
        <v>5.15</v>
      </c>
      <c r="E14" s="11"/>
      <c r="F14" s="2"/>
      <c r="G14" s="11"/>
      <c r="H14" s="2"/>
      <c r="I14" s="3"/>
    </row>
    <row r="15" spans="1:9" ht="45" x14ac:dyDescent="0.25">
      <c r="A15" s="1">
        <f t="shared" si="0"/>
        <v>5</v>
      </c>
      <c r="B15" s="12" t="s">
        <v>11</v>
      </c>
      <c r="C15" s="10" t="s">
        <v>25</v>
      </c>
      <c r="D15" s="13">
        <f>D11</f>
        <v>5.15</v>
      </c>
      <c r="E15" s="11"/>
      <c r="F15" s="2"/>
      <c r="G15" s="13"/>
      <c r="H15" s="2"/>
      <c r="I15" s="3"/>
    </row>
    <row r="16" spans="1:9" x14ac:dyDescent="0.25">
      <c r="A16" s="1">
        <f t="shared" si="0"/>
        <v>6</v>
      </c>
      <c r="B16" s="12" t="s">
        <v>20</v>
      </c>
      <c r="C16" s="10" t="s">
        <v>25</v>
      </c>
      <c r="D16" s="13">
        <f>D15*0.5</f>
        <v>2.5750000000000002</v>
      </c>
      <c r="E16" s="11"/>
      <c r="F16" s="2"/>
      <c r="G16" s="13"/>
      <c r="H16" s="2"/>
      <c r="I16" s="3"/>
    </row>
    <row r="17" spans="1:9" x14ac:dyDescent="0.25">
      <c r="A17" s="1">
        <f t="shared" si="0"/>
        <v>7</v>
      </c>
      <c r="B17" s="12" t="s">
        <v>12</v>
      </c>
      <c r="C17" s="10" t="s">
        <v>25</v>
      </c>
      <c r="D17" s="13">
        <f>D11</f>
        <v>5.15</v>
      </c>
      <c r="E17" s="11"/>
      <c r="F17" s="2"/>
      <c r="G17" s="13"/>
      <c r="H17" s="2"/>
      <c r="I17" s="3"/>
    </row>
    <row r="18" spans="1:9" ht="30" x14ac:dyDescent="0.25">
      <c r="A18" s="1">
        <f t="shared" si="0"/>
        <v>8</v>
      </c>
      <c r="B18" s="12" t="s">
        <v>13</v>
      </c>
      <c r="C18" s="10" t="s">
        <v>25</v>
      </c>
      <c r="D18" s="13">
        <f>D17</f>
        <v>5.15</v>
      </c>
      <c r="E18" s="11"/>
      <c r="F18" s="2"/>
      <c r="G18" s="13"/>
      <c r="H18" s="2"/>
      <c r="I18" s="3"/>
    </row>
    <row r="19" spans="1:9" ht="30" x14ac:dyDescent="0.25">
      <c r="A19" s="1">
        <f t="shared" si="0"/>
        <v>9</v>
      </c>
      <c r="B19" s="30" t="s">
        <v>26</v>
      </c>
      <c r="C19" s="10" t="s">
        <v>25</v>
      </c>
      <c r="D19" s="11">
        <v>64</v>
      </c>
      <c r="E19" s="11"/>
      <c r="F19" s="2"/>
      <c r="G19" s="11"/>
      <c r="H19" s="2"/>
      <c r="I19" s="3"/>
    </row>
    <row r="20" spans="1:9" x14ac:dyDescent="0.25">
      <c r="A20" s="1">
        <f t="shared" si="0"/>
        <v>10</v>
      </c>
      <c r="B20" s="4" t="s">
        <v>23</v>
      </c>
      <c r="C20" s="10" t="s">
        <v>14</v>
      </c>
      <c r="D20" s="11">
        <v>1</v>
      </c>
      <c r="E20" s="11"/>
      <c r="F20" s="2"/>
      <c r="G20" s="11"/>
      <c r="H20" s="2"/>
      <c r="I20" s="3"/>
    </row>
    <row r="21" spans="1:9" ht="30.75" thickBot="1" x14ac:dyDescent="0.3">
      <c r="A21" s="1">
        <f t="shared" si="0"/>
        <v>11</v>
      </c>
      <c r="B21" s="31" t="s">
        <v>15</v>
      </c>
      <c r="C21" s="44" t="s">
        <v>25</v>
      </c>
      <c r="D21" s="14" t="s">
        <v>24</v>
      </c>
      <c r="E21" s="14"/>
      <c r="F21" s="8"/>
      <c r="G21" s="8"/>
      <c r="H21" s="8"/>
      <c r="I21" s="32"/>
    </row>
    <row r="22" spans="1:9" ht="15.75" x14ac:dyDescent="0.25">
      <c r="A22" s="33"/>
      <c r="B22" s="34" t="s">
        <v>16</v>
      </c>
      <c r="C22" s="35"/>
      <c r="D22" s="36"/>
      <c r="E22" s="36"/>
      <c r="F22" s="37">
        <f>SUM(F11:F21)</f>
        <v>0</v>
      </c>
      <c r="G22" s="36"/>
      <c r="H22" s="37">
        <f>SUM(H11:H21)</f>
        <v>0</v>
      </c>
      <c r="I22" s="38"/>
    </row>
    <row r="23" spans="1:9" ht="15.75" x14ac:dyDescent="0.25">
      <c r="A23" s="1"/>
      <c r="B23" s="7" t="s">
        <v>17</v>
      </c>
      <c r="C23" s="15"/>
      <c r="D23" s="16"/>
      <c r="E23" s="16"/>
      <c r="F23" s="6"/>
      <c r="G23" s="16"/>
      <c r="H23" s="6"/>
      <c r="I23" s="9"/>
    </row>
    <row r="24" spans="1:9" ht="15.75" x14ac:dyDescent="0.25">
      <c r="A24" s="17"/>
      <c r="B24" s="18" t="s">
        <v>18</v>
      </c>
      <c r="C24" s="19"/>
      <c r="D24" s="19"/>
      <c r="E24" s="19"/>
      <c r="F24" s="19"/>
      <c r="G24" s="19"/>
      <c r="H24" s="19"/>
      <c r="I24" s="20"/>
    </row>
    <row r="25" spans="1:9" ht="16.5" thickBot="1" x14ac:dyDescent="0.3">
      <c r="A25" s="21"/>
      <c r="B25" s="22" t="s">
        <v>19</v>
      </c>
      <c r="C25" s="23"/>
      <c r="D25" s="23"/>
      <c r="E25" s="23"/>
      <c r="F25" s="23"/>
      <c r="G25" s="23"/>
      <c r="H25" s="23"/>
      <c r="I25" s="24"/>
    </row>
  </sheetData>
  <mergeCells count="12">
    <mergeCell ref="G9:H9"/>
    <mergeCell ref="I9:I10"/>
    <mergeCell ref="A6:I6"/>
    <mergeCell ref="A7:B7"/>
    <mergeCell ref="C7:I7"/>
    <mergeCell ref="A8:B8"/>
    <mergeCell ref="C8:I8"/>
    <mergeCell ref="A9:A10"/>
    <mergeCell ref="B9:B10"/>
    <mergeCell ref="C9:C10"/>
    <mergeCell ref="D9:D10"/>
    <mergeCell ref="E9:F9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Андреев</dc:creator>
  <cp:lastModifiedBy>Никитаев Александр Владимирович</cp:lastModifiedBy>
  <dcterms:created xsi:type="dcterms:W3CDTF">2017-04-28T13:24:19Z</dcterms:created>
  <dcterms:modified xsi:type="dcterms:W3CDTF">2024-07-08T14:30:08Z</dcterms:modified>
</cp:coreProperties>
</file>