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- 34.03.00.00 АО\34.03.00.00-07 Расходные договоры АО.Копии\Проекты договоров, дс\Проекты договоров\стекломой\2024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6" i="1"/>
  <c r="G104" i="1"/>
  <c r="G103" i="1"/>
  <c r="G101" i="1"/>
  <c r="G100" i="1"/>
  <c r="G98" i="1"/>
  <c r="G97" i="1"/>
  <c r="G95" i="1"/>
  <c r="G94" i="1"/>
  <c r="G92" i="1"/>
  <c r="G91" i="1"/>
  <c r="G85" i="1"/>
  <c r="G86" i="1"/>
  <c r="G87" i="1"/>
  <c r="G88" i="1"/>
  <c r="G84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63" i="1"/>
  <c r="G61" i="1"/>
  <c r="G58" i="1"/>
  <c r="G59" i="1"/>
  <c r="G60" i="1"/>
  <c r="G57" i="1"/>
  <c r="G51" i="1"/>
  <c r="G52" i="1"/>
  <c r="G53" i="1"/>
  <c r="G54" i="1"/>
  <c r="G55" i="1"/>
  <c r="G50" i="1"/>
  <c r="G44" i="1"/>
  <c r="G45" i="1"/>
  <c r="G46" i="1"/>
  <c r="G47" i="1"/>
  <c r="G43" i="1"/>
  <c r="G35" i="1"/>
  <c r="G36" i="1"/>
  <c r="G37" i="1"/>
  <c r="G38" i="1"/>
  <c r="G39" i="1"/>
  <c r="G40" i="1"/>
  <c r="G33" i="1"/>
  <c r="G32" i="1"/>
  <c r="G27" i="1"/>
  <c r="G28" i="1"/>
  <c r="G29" i="1"/>
  <c r="G30" i="1"/>
  <c r="G26" i="1"/>
  <c r="G21" i="1"/>
  <c r="G22" i="1"/>
  <c r="G23" i="1"/>
  <c r="G24" i="1"/>
  <c r="G20" i="1"/>
  <c r="G17" i="1"/>
  <c r="G16" i="1"/>
  <c r="G14" i="1"/>
  <c r="G13" i="1"/>
  <c r="G11" i="1"/>
  <c r="G10" i="1"/>
  <c r="G7" i="1"/>
  <c r="G8" i="1"/>
  <c r="G6" i="1"/>
  <c r="C108" i="1"/>
  <c r="F88" i="1"/>
  <c r="F108" i="1"/>
  <c r="F7" i="1"/>
  <c r="F8" i="1"/>
  <c r="F10" i="1"/>
  <c r="F11" i="1"/>
  <c r="F13" i="1"/>
  <c r="F14" i="1"/>
  <c r="F16" i="1"/>
  <c r="F17" i="1"/>
  <c r="F20" i="1"/>
  <c r="F21" i="1"/>
  <c r="F22" i="1"/>
  <c r="F23" i="1"/>
  <c r="F24" i="1"/>
  <c r="F26" i="1"/>
  <c r="F27" i="1"/>
  <c r="F28" i="1"/>
  <c r="F29" i="1"/>
  <c r="F30" i="1"/>
  <c r="F32" i="1"/>
  <c r="F33" i="1"/>
  <c r="F35" i="1"/>
  <c r="F36" i="1"/>
  <c r="F37" i="1"/>
  <c r="F38" i="1"/>
  <c r="F39" i="1"/>
  <c r="F40" i="1"/>
  <c r="F43" i="1"/>
  <c r="F44" i="1"/>
  <c r="F46" i="1"/>
  <c r="F47" i="1"/>
  <c r="F50" i="1"/>
  <c r="F51" i="1"/>
  <c r="F52" i="1"/>
  <c r="F53" i="1"/>
  <c r="F54" i="1"/>
  <c r="F55" i="1"/>
  <c r="F57" i="1"/>
  <c r="F58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4" i="1"/>
  <c r="F85" i="1"/>
  <c r="F86" i="1"/>
  <c r="F87" i="1"/>
  <c r="F91" i="1"/>
  <c r="F92" i="1"/>
  <c r="F94" i="1"/>
  <c r="F95" i="1"/>
  <c r="F97" i="1"/>
  <c r="F98" i="1"/>
  <c r="F100" i="1"/>
  <c r="F101" i="1"/>
  <c r="F103" i="1"/>
  <c r="F104" i="1"/>
  <c r="F106" i="1"/>
  <c r="F107" i="1"/>
  <c r="F6" i="1"/>
  <c r="G108" i="1" l="1"/>
</calcChain>
</file>

<file path=xl/sharedStrings.xml><?xml version="1.0" encoding="utf-8"?>
<sst xmlns="http://schemas.openxmlformats.org/spreadsheetml/2006/main" count="115" uniqueCount="81">
  <si>
    <t>Калькулятор стоимости</t>
  </si>
  <si>
    <t>Наименование объекта</t>
  </si>
  <si>
    <t>Площадь (объем), кв.м.</t>
  </si>
  <si>
    <t>АВК «Пулково-1» (Санкт-Петербург, Пулковское шоссе, д. 41, литера А):</t>
  </si>
  <si>
    <t>Витражные окна по периметру здания</t>
  </si>
  <si>
    <t>остекление пяти куполов</t>
  </si>
  <si>
    <t>Купол над винтовой лестницей</t>
  </si>
  <si>
    <t>Переход между Централизованным пассажирским терминалом и АВК «Пулково-1», вкл. 3 ротонды</t>
  </si>
  <si>
    <t xml:space="preserve">АВК «Пулково-1» , Южная галерея, вкл. 1 ротонду (Санкт-Петербург, Пулковское шоссе, д. 41, литера А) </t>
  </si>
  <si>
    <t>Наружное остекление (фасады)</t>
  </si>
  <si>
    <t>Внутреннее остекление (фасады)</t>
  </si>
  <si>
    <t>Главное здание Централизованного пассажирского терминала (Санкт-Петербург, Пулковское шоссе, д. 41, литера ЗА)</t>
  </si>
  <si>
    <t>Южный фасад</t>
  </si>
  <si>
    <t>Северный фасад</t>
  </si>
  <si>
    <t>Западный фасад (со стороны перрона)</t>
  </si>
  <si>
    <t>Восточный фасад (со стороны привокзальной площади)</t>
  </si>
  <si>
    <t>Алюминиевые композитные панели (изнутри)</t>
  </si>
  <si>
    <t>Алюминиевые композитные панели (снаружи)</t>
  </si>
  <si>
    <t xml:space="preserve"> остекление на кровле с внутренней стороны</t>
  </si>
  <si>
    <t>остекление на кровле с наружной стороны</t>
  </si>
  <si>
    <t>1 этаж</t>
  </si>
  <si>
    <t>2 этаж</t>
  </si>
  <si>
    <t>3 этаж</t>
  </si>
  <si>
    <t>4 этаж</t>
  </si>
  <si>
    <t>Крыша (треугольники бежевые)</t>
  </si>
  <si>
    <t>Переход между Главным зданием и Северной галереей</t>
  </si>
  <si>
    <t>Фасад со стороны перрона</t>
  </si>
  <si>
    <t>Фасад со стороны привокзальной площади</t>
  </si>
  <si>
    <t>Переходные галереи к телетрапам 4 шт.</t>
  </si>
  <si>
    <t>Северная галерея (Санкт-Петербург, Пулковское шоссе, д. 41, литера ЗВ):</t>
  </si>
  <si>
    <t>Переходы к паркингу</t>
  </si>
  <si>
    <t>109,0</t>
  </si>
  <si>
    <t>Открытая галерея к паркингу со стороны ВВЛ (снаружи)</t>
  </si>
  <si>
    <t>Открытая галерея к паркингу со стороны МВЛ (снаружи)</t>
  </si>
  <si>
    <t>Крытая галерея от площадки б/центра к паркингу (изнутри)</t>
  </si>
  <si>
    <t>Крытая галерея от площадки б/центра к паркингу (снаружи)</t>
  </si>
  <si>
    <t>Крыша крытой галереи (изнутри)</t>
  </si>
  <si>
    <t>Крыша крытой галереи (снаружи)</t>
  </si>
  <si>
    <t>Наклонная галерея (где эскалатор) со 2 на 3 этаж со стороны ВВЛ + крыша (снаружи)</t>
  </si>
  <si>
    <t>Наклонная галерея (где эскалатор) со 2 на 3 этаж со стороны Бизнес-центра + крыша (снаружи)</t>
  </si>
  <si>
    <t>Тамбур (навес) у эскалатора на 3 этаже+ крыша (изнутри) со стороны ВВЛ</t>
  </si>
  <si>
    <t>Тамбур (навес) у эскалатора на 3 этаже+ крыша (снаружи) со стороны ВВЛ</t>
  </si>
  <si>
    <t>Тамбур (навес) у эскалатора на 3 этаже+ крыша (снаружи) со стороны Бизнес-центра</t>
  </si>
  <si>
    <t>Тамбур (навес) у эскалатора на 3 этаже + крыша (изнутри) со стороны Бизнес-центра</t>
  </si>
  <si>
    <t>Тамбур входа в вокзал с 3 этажа (изнутри) со стороны ВВЛ</t>
  </si>
  <si>
    <t>Тамбур входа в вокзал с 3 этажа (снаружи) со стороны ВВЛ</t>
  </si>
  <si>
    <t>Тамбур входа в вокзал с 3 этажа (изнутри) со стороны МВЛ</t>
  </si>
  <si>
    <t>Тамбур входа в вокзал с 3 этажа (снаружи) со стороны МВЛ</t>
  </si>
  <si>
    <t>Фасад паркинга (изнутри) (Санкт-Петербург, Пулковское ш., д. 41, лит. ЗГ)</t>
  </si>
  <si>
    <t>Фасад паркинга (снаружи) (Санкт-Петербург, Пулковское ш., д. 41, лит. ЗГ)</t>
  </si>
  <si>
    <t>Бизнес центр (Санкт-Петербург, Пулковское шоссе, д. 41, литера ЗИ):</t>
  </si>
  <si>
    <t>Сетки над залами (обеспылевание)</t>
  </si>
  <si>
    <r>
      <t>М</t>
    </r>
    <r>
      <rPr>
        <sz val="12"/>
        <color theme="1"/>
        <rFont val="Times New Roman"/>
        <family val="1"/>
        <charset val="204"/>
      </rPr>
      <t>ойка труднодоступных мест, в том числе расположенных на высоте</t>
    </r>
  </si>
  <si>
    <t>Композитные облицовочные панели на переходах,  ротондах на привокзальной площади</t>
  </si>
  <si>
    <t>Периферийные объекты:</t>
  </si>
  <si>
    <t>Здание ЭСТОП (Санкт-Петербург, Пулковское ш., д. 41, лит. ЗР)</t>
  </si>
  <si>
    <t>Здание Энергоцентра (Санкт-Петербург, Пулковское ш., д. 41, лит. ЗЛ)</t>
  </si>
  <si>
    <t>Здание оперативных служб (Санкт-Петербург, Пулковское ш., д. 41, лит. ЗС)</t>
  </si>
  <si>
    <t>Главная аварийно-спасательная станция (Санкт-Петербург, Пулковское ш., д. 41, лит. ЗУ)</t>
  </si>
  <si>
    <t>Стартовая аварийно-спасательная станция (Санкт-Петербург, Пулковское ш., д. 41, лит. ЗТ)</t>
  </si>
  <si>
    <t>База аэродромной механизации (Санкт-Петербург, Пулковское ш., д. 41, лит. ЗП)</t>
  </si>
  <si>
    <t>кол-во помывок в год</t>
  </si>
  <si>
    <t>цена за 1 кв.м.</t>
  </si>
  <si>
    <t>№ п/п</t>
  </si>
  <si>
    <t>наружное остекление (фасады)</t>
  </si>
  <si>
    <t xml:space="preserve">наружное остекление </t>
  </si>
  <si>
    <t>внутреннее остекление</t>
  </si>
  <si>
    <t>итого за 1 помывку</t>
  </si>
  <si>
    <t xml:space="preserve"> внутреннее остекление (фасады)</t>
  </si>
  <si>
    <t>внутреннее остекление (фасады)</t>
  </si>
  <si>
    <t>остекление на кровле</t>
  </si>
  <si>
    <t>металлические потолки</t>
  </si>
  <si>
    <t>Стеклянные перегородки  в ЦПТ высотой свыше 3-х метров на 3 и 4х этажах</t>
  </si>
  <si>
    <t xml:space="preserve"> наружное остекление</t>
  </si>
  <si>
    <t xml:space="preserve">остекление на кровле </t>
  </si>
  <si>
    <t>наружное остекление</t>
  </si>
  <si>
    <t xml:space="preserve"> остекление на кровле</t>
  </si>
  <si>
    <t>площадка перед лифтом и эскалатором  со 2 на 3 этаж со стороны ВВЛ (снаружи, внутри)</t>
  </si>
  <si>
    <t xml:space="preserve"> площадка перед лифтом и эскалатором  со 2 на 3 этаж со стороны МВЛ (снаружи, внутри)</t>
  </si>
  <si>
    <t>итого</t>
  </si>
  <si>
    <t>итого за 24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</si>
</sst>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NumberFormat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topLeftCell="A102" workbookViewId="0">
      <selection activeCell="L105" sqref="L105"/>
    </sheetView>
  </sheetViews>
  <sheetFormatPr defaultRowHeight="14.4" x14ac:dyDescent="0.3"/>
  <cols>
    <col min="1" max="1" width="6.5546875" customWidth="1"/>
    <col min="2" max="2" width="20.21875" customWidth="1"/>
    <col min="3" max="3" width="18" customWidth="1"/>
    <col min="4" max="4" width="14.88671875" customWidth="1"/>
    <col min="5" max="6" width="13" customWidth="1"/>
    <col min="7" max="7" width="12.109375" customWidth="1"/>
  </cols>
  <sheetData>
    <row r="1" spans="1:7" x14ac:dyDescent="0.3">
      <c r="D1" s="11" t="s">
        <v>0</v>
      </c>
    </row>
    <row r="3" spans="1:7" s="1" customFormat="1" ht="31.2" x14ac:dyDescent="0.3">
      <c r="A3" s="9" t="s">
        <v>63</v>
      </c>
      <c r="B3" s="2" t="s">
        <v>1</v>
      </c>
      <c r="C3" s="2" t="s">
        <v>2</v>
      </c>
      <c r="D3" s="2" t="s">
        <v>61</v>
      </c>
      <c r="E3" s="9" t="s">
        <v>62</v>
      </c>
      <c r="F3" s="9" t="s">
        <v>67</v>
      </c>
      <c r="G3" s="9" t="s">
        <v>80</v>
      </c>
    </row>
    <row r="4" spans="1:7" ht="26.4" customHeight="1" x14ac:dyDescent="0.3">
      <c r="A4" s="4"/>
      <c r="B4" s="19" t="s">
        <v>3</v>
      </c>
      <c r="C4" s="20"/>
      <c r="D4" s="20"/>
      <c r="E4" s="20"/>
      <c r="F4" s="16"/>
      <c r="G4" s="10"/>
    </row>
    <row r="5" spans="1:7" ht="28.8" x14ac:dyDescent="0.3">
      <c r="A5" s="4"/>
      <c r="B5" s="14" t="s">
        <v>65</v>
      </c>
      <c r="C5" s="5"/>
      <c r="D5" s="6"/>
      <c r="E5" s="4"/>
      <c r="F5" s="4"/>
      <c r="G5" s="4"/>
    </row>
    <row r="6" spans="1:7" ht="27.6" x14ac:dyDescent="0.3">
      <c r="A6" s="4">
        <v>1</v>
      </c>
      <c r="B6" s="7" t="s">
        <v>4</v>
      </c>
      <c r="C6" s="15">
        <v>33400</v>
      </c>
      <c r="D6" s="7">
        <v>2</v>
      </c>
      <c r="E6" s="8"/>
      <c r="F6" s="8">
        <f>C6*E6</f>
        <v>0</v>
      </c>
      <c r="G6" s="8">
        <f>C6*E6*4</f>
        <v>0</v>
      </c>
    </row>
    <row r="7" spans="1:7" ht="27.6" x14ac:dyDescent="0.3">
      <c r="A7" s="4">
        <v>2</v>
      </c>
      <c r="B7" s="7" t="s">
        <v>5</v>
      </c>
      <c r="C7" s="15">
        <v>1633.6</v>
      </c>
      <c r="D7" s="7">
        <v>2</v>
      </c>
      <c r="E7" s="8"/>
      <c r="F7" s="8">
        <f t="shared" ref="F7:F70" si="0">C7*E7</f>
        <v>0</v>
      </c>
      <c r="G7" s="8">
        <f t="shared" ref="G7:G8" si="1">C7*E7*4</f>
        <v>0</v>
      </c>
    </row>
    <row r="8" spans="1:7" ht="27.6" x14ac:dyDescent="0.3">
      <c r="A8" s="4">
        <v>3</v>
      </c>
      <c r="B8" s="7" t="s">
        <v>6</v>
      </c>
      <c r="C8" s="15">
        <v>49.8</v>
      </c>
      <c r="D8" s="7">
        <v>2</v>
      </c>
      <c r="E8" s="8"/>
      <c r="F8" s="8">
        <f t="shared" si="0"/>
        <v>0</v>
      </c>
      <c r="G8" s="8">
        <f t="shared" si="1"/>
        <v>0</v>
      </c>
    </row>
    <row r="9" spans="1:7" ht="28.8" x14ac:dyDescent="0.3">
      <c r="A9" s="4"/>
      <c r="B9" s="14" t="s">
        <v>66</v>
      </c>
      <c r="C9" s="5"/>
      <c r="D9" s="6"/>
      <c r="E9" s="8"/>
      <c r="F9" s="8"/>
      <c r="G9" s="8"/>
    </row>
    <row r="10" spans="1:7" ht="27.6" x14ac:dyDescent="0.3">
      <c r="A10" s="4">
        <v>4</v>
      </c>
      <c r="B10" s="7" t="s">
        <v>5</v>
      </c>
      <c r="C10" s="15">
        <v>1633.6</v>
      </c>
      <c r="D10" s="7">
        <v>1</v>
      </c>
      <c r="E10" s="8"/>
      <c r="F10" s="8">
        <f t="shared" si="0"/>
        <v>0</v>
      </c>
      <c r="G10" s="8">
        <f>C10*E10*2</f>
        <v>0</v>
      </c>
    </row>
    <row r="11" spans="1:7" ht="27.6" x14ac:dyDescent="0.3">
      <c r="A11" s="4">
        <v>5</v>
      </c>
      <c r="B11" s="7" t="s">
        <v>6</v>
      </c>
      <c r="C11" s="15">
        <v>49.8</v>
      </c>
      <c r="D11" s="7">
        <v>1</v>
      </c>
      <c r="E11" s="8"/>
      <c r="F11" s="8">
        <f t="shared" si="0"/>
        <v>0</v>
      </c>
      <c r="G11" s="8">
        <f>C11*E11*2</f>
        <v>0</v>
      </c>
    </row>
    <row r="12" spans="1:7" ht="43.8" customHeight="1" x14ac:dyDescent="0.3">
      <c r="A12" s="4"/>
      <c r="B12" s="19" t="s">
        <v>7</v>
      </c>
      <c r="C12" s="20"/>
      <c r="D12" s="20"/>
      <c r="E12" s="21"/>
      <c r="F12" s="8"/>
      <c r="G12" s="8"/>
    </row>
    <row r="13" spans="1:7" ht="27.6" x14ac:dyDescent="0.3">
      <c r="A13" s="4">
        <v>6</v>
      </c>
      <c r="B13" s="7" t="s">
        <v>64</v>
      </c>
      <c r="C13" s="15">
        <v>810</v>
      </c>
      <c r="D13" s="7">
        <v>2</v>
      </c>
      <c r="E13" s="8"/>
      <c r="F13" s="8">
        <f t="shared" si="0"/>
        <v>0</v>
      </c>
      <c r="G13" s="8">
        <f>C13*E13*4</f>
        <v>0</v>
      </c>
    </row>
    <row r="14" spans="1:7" ht="27.6" x14ac:dyDescent="0.3">
      <c r="A14" s="4">
        <v>7</v>
      </c>
      <c r="B14" s="7" t="s">
        <v>68</v>
      </c>
      <c r="C14" s="15">
        <v>810</v>
      </c>
      <c r="D14" s="7">
        <v>2</v>
      </c>
      <c r="E14" s="8"/>
      <c r="F14" s="8">
        <f t="shared" si="0"/>
        <v>0</v>
      </c>
      <c r="G14" s="8">
        <f>C14*E14*4</f>
        <v>0</v>
      </c>
    </row>
    <row r="15" spans="1:7" ht="42" customHeight="1" x14ac:dyDescent="0.3">
      <c r="A15" s="4"/>
      <c r="B15" s="19" t="s">
        <v>8</v>
      </c>
      <c r="C15" s="20"/>
      <c r="D15" s="20"/>
      <c r="E15" s="21"/>
      <c r="F15" s="8"/>
      <c r="G15" s="8"/>
    </row>
    <row r="16" spans="1:7" ht="27.6" x14ac:dyDescent="0.3">
      <c r="A16" s="4">
        <v>8</v>
      </c>
      <c r="B16" s="7" t="s">
        <v>9</v>
      </c>
      <c r="C16" s="15">
        <v>562.05999999999995</v>
      </c>
      <c r="D16" s="7">
        <v>2</v>
      </c>
      <c r="E16" s="4"/>
      <c r="F16" s="8">
        <f t="shared" si="0"/>
        <v>0</v>
      </c>
      <c r="G16" s="8">
        <f>C16*E16*4</f>
        <v>0</v>
      </c>
    </row>
    <row r="17" spans="1:7" ht="27.6" x14ac:dyDescent="0.3">
      <c r="A17" s="4">
        <v>8</v>
      </c>
      <c r="B17" s="7" t="s">
        <v>10</v>
      </c>
      <c r="C17" s="15">
        <v>562.05999999999995</v>
      </c>
      <c r="D17" s="7">
        <v>2</v>
      </c>
      <c r="E17" s="4"/>
      <c r="F17" s="8">
        <f t="shared" si="0"/>
        <v>0</v>
      </c>
      <c r="G17" s="8">
        <f>C17*E17*4</f>
        <v>0</v>
      </c>
    </row>
    <row r="18" spans="1:7" ht="50.4" customHeight="1" x14ac:dyDescent="0.3">
      <c r="A18" s="4"/>
      <c r="B18" s="19" t="s">
        <v>11</v>
      </c>
      <c r="C18" s="20"/>
      <c r="D18" s="20"/>
      <c r="E18" s="21"/>
      <c r="F18" s="8"/>
      <c r="G18" s="8"/>
    </row>
    <row r="19" spans="1:7" ht="43.2" x14ac:dyDescent="0.3">
      <c r="A19" s="4"/>
      <c r="B19" s="14" t="s">
        <v>64</v>
      </c>
      <c r="C19" s="5"/>
      <c r="D19" s="6"/>
      <c r="E19" s="4"/>
      <c r="F19" s="8"/>
      <c r="G19" s="8"/>
    </row>
    <row r="20" spans="1:7" x14ac:dyDescent="0.3">
      <c r="A20" s="4">
        <v>10</v>
      </c>
      <c r="B20" s="7" t="s">
        <v>12</v>
      </c>
      <c r="C20" s="15">
        <v>1099</v>
      </c>
      <c r="D20" s="7">
        <v>2</v>
      </c>
      <c r="E20" s="4"/>
      <c r="F20" s="8">
        <f t="shared" si="0"/>
        <v>0</v>
      </c>
      <c r="G20" s="8">
        <f>C20*E20*4</f>
        <v>0</v>
      </c>
    </row>
    <row r="21" spans="1:7" x14ac:dyDescent="0.3">
      <c r="A21" s="4">
        <v>11</v>
      </c>
      <c r="B21" s="7" t="s">
        <v>13</v>
      </c>
      <c r="C21" s="15">
        <v>1016</v>
      </c>
      <c r="D21" s="7">
        <v>2</v>
      </c>
      <c r="E21" s="4"/>
      <c r="F21" s="8">
        <f t="shared" si="0"/>
        <v>0</v>
      </c>
      <c r="G21" s="8">
        <f t="shared" ref="G21:G24" si="2">C21*E21*4</f>
        <v>0</v>
      </c>
    </row>
    <row r="22" spans="1:7" ht="27.6" x14ac:dyDescent="0.3">
      <c r="A22" s="4">
        <v>12</v>
      </c>
      <c r="B22" s="7" t="s">
        <v>14</v>
      </c>
      <c r="C22" s="15">
        <v>2124</v>
      </c>
      <c r="D22" s="7">
        <v>2</v>
      </c>
      <c r="E22" s="4"/>
      <c r="F22" s="8">
        <f t="shared" si="0"/>
        <v>0</v>
      </c>
      <c r="G22" s="8">
        <f t="shared" si="2"/>
        <v>0</v>
      </c>
    </row>
    <row r="23" spans="1:7" ht="55.2" x14ac:dyDescent="0.3">
      <c r="A23" s="4">
        <v>13</v>
      </c>
      <c r="B23" s="7" t="s">
        <v>15</v>
      </c>
      <c r="C23" s="15">
        <v>2632</v>
      </c>
      <c r="D23" s="7">
        <v>2</v>
      </c>
      <c r="E23" s="4"/>
      <c r="F23" s="8">
        <f t="shared" si="0"/>
        <v>0</v>
      </c>
      <c r="G23" s="8">
        <f t="shared" si="2"/>
        <v>0</v>
      </c>
    </row>
    <row r="24" spans="1:7" ht="41.4" x14ac:dyDescent="0.3">
      <c r="A24" s="4">
        <v>14</v>
      </c>
      <c r="B24" s="7" t="s">
        <v>17</v>
      </c>
      <c r="C24" s="15">
        <v>5400</v>
      </c>
      <c r="D24" s="7">
        <v>2</v>
      </c>
      <c r="E24" s="4"/>
      <c r="F24" s="8">
        <f t="shared" si="0"/>
        <v>0</v>
      </c>
      <c r="G24" s="8">
        <f t="shared" si="2"/>
        <v>0</v>
      </c>
    </row>
    <row r="25" spans="1:7" ht="43.2" x14ac:dyDescent="0.3">
      <c r="A25" s="4"/>
      <c r="B25" s="14" t="s">
        <v>69</v>
      </c>
      <c r="C25" s="5"/>
      <c r="D25" s="6"/>
      <c r="E25" s="4"/>
      <c r="F25" s="8"/>
      <c r="G25" s="8"/>
    </row>
    <row r="26" spans="1:7" x14ac:dyDescent="0.3">
      <c r="A26" s="4">
        <v>15</v>
      </c>
      <c r="B26" s="7" t="s">
        <v>12</v>
      </c>
      <c r="C26" s="15">
        <v>1099</v>
      </c>
      <c r="D26" s="7">
        <v>2</v>
      </c>
      <c r="E26" s="4"/>
      <c r="F26" s="8">
        <f t="shared" si="0"/>
        <v>0</v>
      </c>
      <c r="G26" s="8">
        <f>C26*E26*4</f>
        <v>0</v>
      </c>
    </row>
    <row r="27" spans="1:7" x14ac:dyDescent="0.3">
      <c r="A27" s="4">
        <v>16</v>
      </c>
      <c r="B27" s="7" t="s">
        <v>13</v>
      </c>
      <c r="C27" s="15">
        <v>1016</v>
      </c>
      <c r="D27" s="7">
        <v>2</v>
      </c>
      <c r="E27" s="4"/>
      <c r="F27" s="8">
        <f t="shared" si="0"/>
        <v>0</v>
      </c>
      <c r="G27" s="8">
        <f t="shared" ref="G27:G30" si="3">C27*E27*4</f>
        <v>0</v>
      </c>
    </row>
    <row r="28" spans="1:7" ht="27.6" x14ac:dyDescent="0.3">
      <c r="A28" s="4">
        <v>17</v>
      </c>
      <c r="B28" s="7" t="s">
        <v>14</v>
      </c>
      <c r="C28" s="15">
        <v>2124</v>
      </c>
      <c r="D28" s="7">
        <v>2</v>
      </c>
      <c r="E28" s="4"/>
      <c r="F28" s="8">
        <f t="shared" si="0"/>
        <v>0</v>
      </c>
      <c r="G28" s="8">
        <f t="shared" si="3"/>
        <v>0</v>
      </c>
    </row>
    <row r="29" spans="1:7" ht="55.2" x14ac:dyDescent="0.3">
      <c r="A29" s="4">
        <v>18</v>
      </c>
      <c r="B29" s="7" t="s">
        <v>15</v>
      </c>
      <c r="C29" s="15">
        <v>2632</v>
      </c>
      <c r="D29" s="7">
        <v>2</v>
      </c>
      <c r="E29" s="4"/>
      <c r="F29" s="8">
        <f t="shared" si="0"/>
        <v>0</v>
      </c>
      <c r="G29" s="8">
        <f t="shared" si="3"/>
        <v>0</v>
      </c>
    </row>
    <row r="30" spans="1:7" ht="41.4" x14ac:dyDescent="0.3">
      <c r="A30" s="4">
        <v>19</v>
      </c>
      <c r="B30" s="7" t="s">
        <v>16</v>
      </c>
      <c r="C30" s="15">
        <v>5400</v>
      </c>
      <c r="D30" s="7">
        <v>2</v>
      </c>
      <c r="E30" s="4"/>
      <c r="F30" s="8">
        <f t="shared" si="0"/>
        <v>0</v>
      </c>
      <c r="G30" s="8">
        <f t="shared" si="3"/>
        <v>0</v>
      </c>
    </row>
    <row r="31" spans="1:7" ht="28.8" x14ac:dyDescent="0.3">
      <c r="A31" s="4"/>
      <c r="B31" s="14" t="s">
        <v>70</v>
      </c>
      <c r="C31" s="5"/>
      <c r="D31" s="6"/>
      <c r="E31" s="4"/>
      <c r="F31" s="8"/>
      <c r="G31" s="8"/>
    </row>
    <row r="32" spans="1:7" ht="41.4" x14ac:dyDescent="0.3">
      <c r="A32" s="4">
        <v>20</v>
      </c>
      <c r="B32" s="7" t="s">
        <v>18</v>
      </c>
      <c r="C32" s="15">
        <v>5832</v>
      </c>
      <c r="D32" s="7">
        <v>2</v>
      </c>
      <c r="E32" s="4"/>
      <c r="F32" s="8">
        <f t="shared" si="0"/>
        <v>0</v>
      </c>
      <c r="G32" s="8">
        <f>C32*E32*4</f>
        <v>0</v>
      </c>
    </row>
    <row r="33" spans="1:7" ht="27.6" x14ac:dyDescent="0.3">
      <c r="A33" s="4">
        <v>21</v>
      </c>
      <c r="B33" s="7" t="s">
        <v>19</v>
      </c>
      <c r="C33" s="15">
        <v>5832</v>
      </c>
      <c r="D33" s="7">
        <v>2</v>
      </c>
      <c r="E33" s="4"/>
      <c r="F33" s="8">
        <f t="shared" si="0"/>
        <v>0</v>
      </c>
      <c r="G33" s="8">
        <f>C33*E33*4</f>
        <v>0</v>
      </c>
    </row>
    <row r="34" spans="1:7" ht="28.8" x14ac:dyDescent="0.3">
      <c r="A34" s="4"/>
      <c r="B34" s="14" t="s">
        <v>71</v>
      </c>
      <c r="C34" s="5"/>
      <c r="D34" s="6"/>
      <c r="E34" s="4"/>
      <c r="F34" s="8"/>
      <c r="G34" s="8"/>
    </row>
    <row r="35" spans="1:7" x14ac:dyDescent="0.3">
      <c r="A35" s="4">
        <v>22</v>
      </c>
      <c r="B35" s="7" t="s">
        <v>20</v>
      </c>
      <c r="C35" s="15">
        <v>6737.93</v>
      </c>
      <c r="D35" s="7">
        <v>1</v>
      </c>
      <c r="E35" s="4"/>
      <c r="F35" s="8">
        <f t="shared" si="0"/>
        <v>0</v>
      </c>
      <c r="G35" s="8">
        <f>C35*E35*2</f>
        <v>0</v>
      </c>
    </row>
    <row r="36" spans="1:7" x14ac:dyDescent="0.3">
      <c r="A36" s="4">
        <v>23</v>
      </c>
      <c r="B36" s="7" t="s">
        <v>21</v>
      </c>
      <c r="C36" s="15">
        <v>14432.51</v>
      </c>
      <c r="D36" s="7">
        <v>2</v>
      </c>
      <c r="E36" s="4"/>
      <c r="F36" s="8">
        <f t="shared" si="0"/>
        <v>0</v>
      </c>
      <c r="G36" s="8">
        <f t="shared" ref="G36:G40" si="4">C36*E36*4</f>
        <v>0</v>
      </c>
    </row>
    <row r="37" spans="1:7" x14ac:dyDescent="0.3">
      <c r="A37" s="4">
        <v>24</v>
      </c>
      <c r="B37" s="7" t="s">
        <v>22</v>
      </c>
      <c r="C37" s="15">
        <v>3428.98</v>
      </c>
      <c r="D37" s="7">
        <v>2</v>
      </c>
      <c r="E37" s="4"/>
      <c r="F37" s="8">
        <f t="shared" si="0"/>
        <v>0</v>
      </c>
      <c r="G37" s="8">
        <f t="shared" si="4"/>
        <v>0</v>
      </c>
    </row>
    <row r="38" spans="1:7" x14ac:dyDescent="0.3">
      <c r="A38" s="4">
        <v>25</v>
      </c>
      <c r="B38" s="7" t="s">
        <v>23</v>
      </c>
      <c r="C38" s="15">
        <v>461.1</v>
      </c>
      <c r="D38" s="7">
        <v>2</v>
      </c>
      <c r="E38" s="4"/>
      <c r="F38" s="8">
        <f t="shared" si="0"/>
        <v>0</v>
      </c>
      <c r="G38" s="8">
        <f t="shared" si="4"/>
        <v>0</v>
      </c>
    </row>
    <row r="39" spans="1:7" ht="41.4" x14ac:dyDescent="0.3">
      <c r="A39" s="4">
        <v>26</v>
      </c>
      <c r="B39" s="7" t="s">
        <v>24</v>
      </c>
      <c r="C39" s="15">
        <v>34820</v>
      </c>
      <c r="D39" s="7">
        <v>2</v>
      </c>
      <c r="E39" s="4"/>
      <c r="F39" s="8">
        <f t="shared" si="0"/>
        <v>0</v>
      </c>
      <c r="G39" s="8">
        <f t="shared" si="4"/>
        <v>0</v>
      </c>
    </row>
    <row r="40" spans="1:7" ht="69" x14ac:dyDescent="0.3">
      <c r="A40" s="4">
        <v>27</v>
      </c>
      <c r="B40" s="7" t="s">
        <v>72</v>
      </c>
      <c r="C40" s="15">
        <v>4214.3599999999997</v>
      </c>
      <c r="D40" s="7">
        <v>2</v>
      </c>
      <c r="E40" s="4"/>
      <c r="F40" s="8">
        <f t="shared" si="0"/>
        <v>0</v>
      </c>
      <c r="G40" s="8">
        <f t="shared" si="4"/>
        <v>0</v>
      </c>
    </row>
    <row r="41" spans="1:7" ht="26.4" customHeight="1" x14ac:dyDescent="0.3">
      <c r="A41" s="4"/>
      <c r="B41" s="19" t="s">
        <v>25</v>
      </c>
      <c r="C41" s="20"/>
      <c r="D41" s="20"/>
      <c r="E41" s="21"/>
      <c r="F41" s="8"/>
      <c r="G41" s="8"/>
    </row>
    <row r="42" spans="1:7" ht="28.8" x14ac:dyDescent="0.3">
      <c r="A42" s="4"/>
      <c r="B42" s="14" t="s">
        <v>73</v>
      </c>
      <c r="C42" s="5"/>
      <c r="D42" s="6"/>
      <c r="E42" s="4"/>
      <c r="F42" s="8"/>
      <c r="G42" s="8"/>
    </row>
    <row r="43" spans="1:7" ht="27.6" x14ac:dyDescent="0.3">
      <c r="A43" s="4">
        <v>28</v>
      </c>
      <c r="B43" s="7" t="s">
        <v>26</v>
      </c>
      <c r="C43" s="15">
        <v>300</v>
      </c>
      <c r="D43" s="7">
        <v>2</v>
      </c>
      <c r="E43" s="4"/>
      <c r="F43" s="8">
        <f t="shared" si="0"/>
        <v>0</v>
      </c>
      <c r="G43" s="8">
        <f>C43*E43*4</f>
        <v>0</v>
      </c>
    </row>
    <row r="44" spans="1:7" ht="41.4" x14ac:dyDescent="0.3">
      <c r="A44" s="4">
        <v>29</v>
      </c>
      <c r="B44" s="7" t="s">
        <v>27</v>
      </c>
      <c r="C44" s="15">
        <v>300</v>
      </c>
      <c r="D44" s="7">
        <v>2</v>
      </c>
      <c r="E44" s="4"/>
      <c r="F44" s="8">
        <f t="shared" si="0"/>
        <v>0</v>
      </c>
      <c r="G44" s="8">
        <f t="shared" ref="G44:G47" si="5">C44*E44*4</f>
        <v>0</v>
      </c>
    </row>
    <row r="45" spans="1:7" ht="28.8" x14ac:dyDescent="0.3">
      <c r="A45" s="4"/>
      <c r="B45" s="14" t="s">
        <v>66</v>
      </c>
      <c r="C45" s="18"/>
      <c r="D45" s="6"/>
      <c r="E45" s="4"/>
      <c r="F45" s="8"/>
      <c r="G45" s="8">
        <f t="shared" si="5"/>
        <v>0</v>
      </c>
    </row>
    <row r="46" spans="1:7" ht="27.6" x14ac:dyDescent="0.3">
      <c r="A46" s="4">
        <v>32</v>
      </c>
      <c r="B46" s="7" t="s">
        <v>26</v>
      </c>
      <c r="C46" s="15">
        <v>300</v>
      </c>
      <c r="D46" s="7">
        <v>2</v>
      </c>
      <c r="E46" s="4"/>
      <c r="F46" s="8">
        <f t="shared" si="0"/>
        <v>0</v>
      </c>
      <c r="G46" s="8">
        <f t="shared" si="5"/>
        <v>0</v>
      </c>
    </row>
    <row r="47" spans="1:7" ht="41.4" x14ac:dyDescent="0.3">
      <c r="A47" s="4">
        <v>33</v>
      </c>
      <c r="B47" s="7" t="s">
        <v>27</v>
      </c>
      <c r="C47" s="15">
        <v>300</v>
      </c>
      <c r="D47" s="7">
        <v>2</v>
      </c>
      <c r="E47" s="4"/>
      <c r="F47" s="8">
        <f t="shared" si="0"/>
        <v>0</v>
      </c>
      <c r="G47" s="8">
        <f t="shared" si="5"/>
        <v>0</v>
      </c>
    </row>
    <row r="48" spans="1:7" ht="39" customHeight="1" x14ac:dyDescent="0.3">
      <c r="A48" s="4"/>
      <c r="B48" s="19" t="s">
        <v>29</v>
      </c>
      <c r="C48" s="20"/>
      <c r="D48" s="20"/>
      <c r="E48" s="21"/>
      <c r="F48" s="8"/>
      <c r="G48" s="8"/>
    </row>
    <row r="49" spans="1:7" ht="28.8" x14ac:dyDescent="0.3">
      <c r="A49" s="4"/>
      <c r="B49" s="14" t="s">
        <v>75</v>
      </c>
      <c r="C49" s="18"/>
      <c r="D49" s="6"/>
      <c r="E49" s="4"/>
      <c r="F49" s="8"/>
      <c r="G49" s="8"/>
    </row>
    <row r="50" spans="1:7" x14ac:dyDescent="0.3">
      <c r="A50" s="4">
        <v>34</v>
      </c>
      <c r="B50" s="7" t="s">
        <v>12</v>
      </c>
      <c r="C50" s="15">
        <v>67</v>
      </c>
      <c r="D50" s="7">
        <v>2</v>
      </c>
      <c r="E50" s="4"/>
      <c r="F50" s="8">
        <f t="shared" si="0"/>
        <v>0</v>
      </c>
      <c r="G50" s="8">
        <f>C50*E50*4</f>
        <v>0</v>
      </c>
    </row>
    <row r="51" spans="1:7" x14ac:dyDescent="0.3">
      <c r="A51" s="4">
        <v>35</v>
      </c>
      <c r="B51" s="7" t="s">
        <v>13</v>
      </c>
      <c r="C51" s="15">
        <v>85</v>
      </c>
      <c r="D51" s="7">
        <v>2</v>
      </c>
      <c r="E51" s="4"/>
      <c r="F51" s="8">
        <f t="shared" si="0"/>
        <v>0</v>
      </c>
      <c r="G51" s="8">
        <f t="shared" ref="G51:G55" si="6">C51*E51*4</f>
        <v>0</v>
      </c>
    </row>
    <row r="52" spans="1:7" ht="27.6" x14ac:dyDescent="0.3">
      <c r="A52" s="4">
        <v>36</v>
      </c>
      <c r="B52" s="7" t="s">
        <v>14</v>
      </c>
      <c r="C52" s="15">
        <v>1020</v>
      </c>
      <c r="D52" s="7">
        <v>2</v>
      </c>
      <c r="E52" s="4"/>
      <c r="F52" s="8">
        <f t="shared" si="0"/>
        <v>0</v>
      </c>
      <c r="G52" s="8">
        <f t="shared" si="6"/>
        <v>0</v>
      </c>
    </row>
    <row r="53" spans="1:7" ht="55.2" x14ac:dyDescent="0.3">
      <c r="A53" s="4">
        <v>37</v>
      </c>
      <c r="B53" s="7" t="s">
        <v>15</v>
      </c>
      <c r="C53" s="15">
        <v>923</v>
      </c>
      <c r="D53" s="7">
        <v>2</v>
      </c>
      <c r="E53" s="4"/>
      <c r="F53" s="8">
        <f t="shared" si="0"/>
        <v>0</v>
      </c>
      <c r="G53" s="8">
        <f t="shared" si="6"/>
        <v>0</v>
      </c>
    </row>
    <row r="54" spans="1:7" ht="27.6" x14ac:dyDescent="0.3">
      <c r="A54" s="4">
        <v>38</v>
      </c>
      <c r="B54" s="7" t="s">
        <v>28</v>
      </c>
      <c r="C54" s="15">
        <v>300</v>
      </c>
      <c r="D54" s="7">
        <v>2</v>
      </c>
      <c r="E54" s="4"/>
      <c r="F54" s="8">
        <f t="shared" si="0"/>
        <v>0</v>
      </c>
      <c r="G54" s="8">
        <f t="shared" si="6"/>
        <v>0</v>
      </c>
    </row>
    <row r="55" spans="1:7" x14ac:dyDescent="0.3">
      <c r="A55" s="22">
        <v>39</v>
      </c>
      <c r="B55" s="7" t="s">
        <v>74</v>
      </c>
      <c r="C55" s="15">
        <v>100</v>
      </c>
      <c r="D55" s="7">
        <v>2</v>
      </c>
      <c r="E55" s="4"/>
      <c r="F55" s="8">
        <f t="shared" si="0"/>
        <v>0</v>
      </c>
      <c r="G55" s="8">
        <f t="shared" si="6"/>
        <v>0</v>
      </c>
    </row>
    <row r="56" spans="1:7" ht="28.8" x14ac:dyDescent="0.3">
      <c r="A56" s="4"/>
      <c r="B56" s="14" t="s">
        <v>66</v>
      </c>
      <c r="C56" s="18"/>
      <c r="D56" s="7"/>
      <c r="E56" s="4"/>
      <c r="F56" s="8"/>
      <c r="G56" s="8"/>
    </row>
    <row r="57" spans="1:7" x14ac:dyDescent="0.3">
      <c r="A57" s="4">
        <v>40</v>
      </c>
      <c r="B57" s="7" t="s">
        <v>12</v>
      </c>
      <c r="C57" s="15">
        <v>67</v>
      </c>
      <c r="D57" s="7">
        <v>2</v>
      </c>
      <c r="E57" s="4"/>
      <c r="F57" s="8">
        <f t="shared" si="0"/>
        <v>0</v>
      </c>
      <c r="G57" s="8">
        <f>C57*E57*4</f>
        <v>0</v>
      </c>
    </row>
    <row r="58" spans="1:7" x14ac:dyDescent="0.3">
      <c r="A58" s="4">
        <v>41</v>
      </c>
      <c r="B58" s="7" t="s">
        <v>13</v>
      </c>
      <c r="C58" s="15">
        <v>85</v>
      </c>
      <c r="D58" s="7">
        <v>2</v>
      </c>
      <c r="E58" s="4"/>
      <c r="F58" s="8">
        <f t="shared" si="0"/>
        <v>0</v>
      </c>
      <c r="G58" s="8">
        <f t="shared" ref="G58:G60" si="7">C58*E58*4</f>
        <v>0</v>
      </c>
    </row>
    <row r="59" spans="1:7" ht="27.6" x14ac:dyDescent="0.3">
      <c r="A59" s="4">
        <v>42</v>
      </c>
      <c r="B59" s="7" t="s">
        <v>14</v>
      </c>
      <c r="C59" s="15">
        <v>1020</v>
      </c>
      <c r="D59" s="7">
        <v>2</v>
      </c>
      <c r="E59" s="4"/>
      <c r="F59" s="8">
        <f t="shared" si="0"/>
        <v>0</v>
      </c>
      <c r="G59" s="8">
        <f t="shared" si="7"/>
        <v>0</v>
      </c>
    </row>
    <row r="60" spans="1:7" ht="55.2" x14ac:dyDescent="0.3">
      <c r="A60" s="4">
        <v>43</v>
      </c>
      <c r="B60" s="7" t="s">
        <v>15</v>
      </c>
      <c r="C60" s="15">
        <v>923</v>
      </c>
      <c r="D60" s="6">
        <v>2</v>
      </c>
      <c r="E60" s="4"/>
      <c r="F60" s="8">
        <f t="shared" si="0"/>
        <v>0</v>
      </c>
      <c r="G60" s="8">
        <f t="shared" si="7"/>
        <v>0</v>
      </c>
    </row>
    <row r="61" spans="1:7" ht="27.6" x14ac:dyDescent="0.3">
      <c r="A61" s="4">
        <v>44</v>
      </c>
      <c r="B61" s="7" t="s">
        <v>76</v>
      </c>
      <c r="C61" s="18">
        <v>100</v>
      </c>
      <c r="D61" s="7">
        <v>2</v>
      </c>
      <c r="E61" s="4"/>
      <c r="F61" s="8">
        <f t="shared" si="0"/>
        <v>0</v>
      </c>
      <c r="G61" s="8">
        <f>C61*E61*4</f>
        <v>0</v>
      </c>
    </row>
    <row r="62" spans="1:7" ht="27.6" customHeight="1" x14ac:dyDescent="0.3">
      <c r="A62" s="4"/>
      <c r="B62" s="19" t="s">
        <v>30</v>
      </c>
      <c r="C62" s="20"/>
      <c r="D62" s="20"/>
      <c r="E62" s="21"/>
      <c r="F62" s="8"/>
      <c r="G62" s="8"/>
    </row>
    <row r="63" spans="1:7" ht="82.8" x14ac:dyDescent="0.3">
      <c r="A63" s="4">
        <v>45</v>
      </c>
      <c r="B63" s="7" t="s">
        <v>77</v>
      </c>
      <c r="C63" s="15" t="s">
        <v>31</v>
      </c>
      <c r="D63" s="7">
        <v>2</v>
      </c>
      <c r="E63" s="4"/>
      <c r="F63" s="8">
        <f t="shared" si="0"/>
        <v>0</v>
      </c>
      <c r="G63" s="8">
        <f>C63*E63*4</f>
        <v>0</v>
      </c>
    </row>
    <row r="64" spans="1:7" ht="82.8" x14ac:dyDescent="0.3">
      <c r="A64" s="4">
        <v>46</v>
      </c>
      <c r="B64" s="7" t="s">
        <v>78</v>
      </c>
      <c r="C64" s="15" t="s">
        <v>31</v>
      </c>
      <c r="D64" s="7">
        <v>2</v>
      </c>
      <c r="E64" s="4"/>
      <c r="F64" s="8">
        <f t="shared" si="0"/>
        <v>0</v>
      </c>
      <c r="G64" s="8">
        <f t="shared" ref="G64:G82" si="8">C64*E64*4</f>
        <v>0</v>
      </c>
    </row>
    <row r="65" spans="1:7" ht="41.4" x14ac:dyDescent="0.3">
      <c r="A65" s="4">
        <v>47</v>
      </c>
      <c r="B65" s="7" t="s">
        <v>32</v>
      </c>
      <c r="C65" s="15">
        <v>123.4</v>
      </c>
      <c r="D65" s="7">
        <v>2</v>
      </c>
      <c r="E65" s="4"/>
      <c r="F65" s="8">
        <f t="shared" si="0"/>
        <v>0</v>
      </c>
      <c r="G65" s="8">
        <f t="shared" si="8"/>
        <v>0</v>
      </c>
    </row>
    <row r="66" spans="1:7" ht="41.4" x14ac:dyDescent="0.3">
      <c r="A66" s="4">
        <v>48</v>
      </c>
      <c r="B66" s="7" t="s">
        <v>33</v>
      </c>
      <c r="C66" s="15">
        <v>123.4</v>
      </c>
      <c r="D66" s="7">
        <v>2</v>
      </c>
      <c r="E66" s="4"/>
      <c r="F66" s="8">
        <f t="shared" si="0"/>
        <v>0</v>
      </c>
      <c r="G66" s="8">
        <f t="shared" si="8"/>
        <v>0</v>
      </c>
    </row>
    <row r="67" spans="1:7" ht="41.4" x14ac:dyDescent="0.3">
      <c r="A67" s="4">
        <v>49</v>
      </c>
      <c r="B67" s="7" t="s">
        <v>34</v>
      </c>
      <c r="C67" s="15">
        <v>156.5</v>
      </c>
      <c r="D67" s="7">
        <v>2</v>
      </c>
      <c r="E67" s="4"/>
      <c r="F67" s="8">
        <f t="shared" si="0"/>
        <v>0</v>
      </c>
      <c r="G67" s="8">
        <f t="shared" si="8"/>
        <v>0</v>
      </c>
    </row>
    <row r="68" spans="1:7" ht="41.4" x14ac:dyDescent="0.3">
      <c r="A68" s="4">
        <v>50</v>
      </c>
      <c r="B68" s="7" t="s">
        <v>35</v>
      </c>
      <c r="C68" s="15">
        <v>156.5</v>
      </c>
      <c r="D68" s="7">
        <v>2</v>
      </c>
      <c r="E68" s="4"/>
      <c r="F68" s="8">
        <f t="shared" si="0"/>
        <v>0</v>
      </c>
      <c r="G68" s="8">
        <f t="shared" si="8"/>
        <v>0</v>
      </c>
    </row>
    <row r="69" spans="1:7" ht="27.6" x14ac:dyDescent="0.3">
      <c r="A69" s="4">
        <v>51</v>
      </c>
      <c r="B69" s="7" t="s">
        <v>36</v>
      </c>
      <c r="C69" s="15">
        <v>313.5</v>
      </c>
      <c r="D69" s="7">
        <v>2</v>
      </c>
      <c r="E69" s="4"/>
      <c r="F69" s="8">
        <f t="shared" si="0"/>
        <v>0</v>
      </c>
      <c r="G69" s="8">
        <f t="shared" si="8"/>
        <v>0</v>
      </c>
    </row>
    <row r="70" spans="1:7" ht="27.6" x14ac:dyDescent="0.3">
      <c r="A70" s="4">
        <v>52</v>
      </c>
      <c r="B70" s="7" t="s">
        <v>37</v>
      </c>
      <c r="C70" s="15">
        <v>313.5</v>
      </c>
      <c r="D70" s="7">
        <v>2</v>
      </c>
      <c r="E70" s="4"/>
      <c r="F70" s="8">
        <f t="shared" si="0"/>
        <v>0</v>
      </c>
      <c r="G70" s="8">
        <f t="shared" si="8"/>
        <v>0</v>
      </c>
    </row>
    <row r="71" spans="1:7" ht="69" x14ac:dyDescent="0.3">
      <c r="A71" s="4">
        <v>53</v>
      </c>
      <c r="B71" s="7" t="s">
        <v>38</v>
      </c>
      <c r="C71" s="15">
        <v>52.7</v>
      </c>
      <c r="D71" s="7">
        <v>2</v>
      </c>
      <c r="E71" s="4"/>
      <c r="F71" s="8">
        <f t="shared" ref="F71:F107" si="9">C71*E71</f>
        <v>0</v>
      </c>
      <c r="G71" s="8">
        <f t="shared" si="8"/>
        <v>0</v>
      </c>
    </row>
    <row r="72" spans="1:7" ht="69" x14ac:dyDescent="0.3">
      <c r="A72" s="4">
        <v>54</v>
      </c>
      <c r="B72" s="7" t="s">
        <v>39</v>
      </c>
      <c r="C72" s="15">
        <v>52.7</v>
      </c>
      <c r="D72" s="7">
        <v>2</v>
      </c>
      <c r="E72" s="4"/>
      <c r="F72" s="8">
        <f t="shared" si="9"/>
        <v>0</v>
      </c>
      <c r="G72" s="8">
        <f t="shared" si="8"/>
        <v>0</v>
      </c>
    </row>
    <row r="73" spans="1:7" ht="69" x14ac:dyDescent="0.3">
      <c r="A73" s="4">
        <v>55</v>
      </c>
      <c r="B73" s="7" t="s">
        <v>40</v>
      </c>
      <c r="C73" s="15">
        <v>64</v>
      </c>
      <c r="D73" s="7">
        <v>2</v>
      </c>
      <c r="E73" s="4"/>
      <c r="F73" s="8">
        <f t="shared" si="9"/>
        <v>0</v>
      </c>
      <c r="G73" s="8">
        <f t="shared" si="8"/>
        <v>0</v>
      </c>
    </row>
    <row r="74" spans="1:7" ht="69" x14ac:dyDescent="0.3">
      <c r="A74" s="4">
        <v>56</v>
      </c>
      <c r="B74" s="7" t="s">
        <v>41</v>
      </c>
      <c r="C74" s="15">
        <v>64</v>
      </c>
      <c r="D74" s="7">
        <v>2</v>
      </c>
      <c r="E74" s="4"/>
      <c r="F74" s="8">
        <f t="shared" si="9"/>
        <v>0</v>
      </c>
      <c r="G74" s="8">
        <f t="shared" si="8"/>
        <v>0</v>
      </c>
    </row>
    <row r="75" spans="1:7" ht="69" x14ac:dyDescent="0.3">
      <c r="A75" s="4">
        <v>57</v>
      </c>
      <c r="B75" s="7" t="s">
        <v>42</v>
      </c>
      <c r="C75" s="15">
        <v>64</v>
      </c>
      <c r="D75" s="7">
        <v>2</v>
      </c>
      <c r="E75" s="4"/>
      <c r="F75" s="8">
        <f t="shared" si="9"/>
        <v>0</v>
      </c>
      <c r="G75" s="8">
        <f t="shared" si="8"/>
        <v>0</v>
      </c>
    </row>
    <row r="76" spans="1:7" ht="69" x14ac:dyDescent="0.3">
      <c r="A76" s="4">
        <v>58</v>
      </c>
      <c r="B76" s="7" t="s">
        <v>43</v>
      </c>
      <c r="C76" s="15">
        <v>64</v>
      </c>
      <c r="D76" s="7">
        <v>2</v>
      </c>
      <c r="E76" s="4"/>
      <c r="F76" s="8">
        <f t="shared" si="9"/>
        <v>0</v>
      </c>
      <c r="G76" s="8">
        <f t="shared" si="8"/>
        <v>0</v>
      </c>
    </row>
    <row r="77" spans="1:7" ht="55.2" x14ac:dyDescent="0.3">
      <c r="A77" s="4">
        <v>59</v>
      </c>
      <c r="B77" s="7" t="s">
        <v>44</v>
      </c>
      <c r="C77" s="15">
        <v>140</v>
      </c>
      <c r="D77" s="7">
        <v>2</v>
      </c>
      <c r="E77" s="4"/>
      <c r="F77" s="8">
        <f t="shared" si="9"/>
        <v>0</v>
      </c>
      <c r="G77" s="8">
        <f t="shared" si="8"/>
        <v>0</v>
      </c>
    </row>
    <row r="78" spans="1:7" ht="55.2" x14ac:dyDescent="0.3">
      <c r="A78" s="4">
        <v>60</v>
      </c>
      <c r="B78" s="7" t="s">
        <v>45</v>
      </c>
      <c r="C78" s="15">
        <v>140</v>
      </c>
      <c r="D78" s="7">
        <v>2</v>
      </c>
      <c r="E78" s="4"/>
      <c r="F78" s="8">
        <f t="shared" si="9"/>
        <v>0</v>
      </c>
      <c r="G78" s="8">
        <f t="shared" si="8"/>
        <v>0</v>
      </c>
    </row>
    <row r="79" spans="1:7" ht="55.2" x14ac:dyDescent="0.3">
      <c r="A79" s="4">
        <v>61</v>
      </c>
      <c r="B79" s="7" t="s">
        <v>46</v>
      </c>
      <c r="C79" s="15">
        <v>140</v>
      </c>
      <c r="D79" s="7">
        <v>2</v>
      </c>
      <c r="E79" s="4"/>
      <c r="F79" s="8">
        <f t="shared" si="9"/>
        <v>0</v>
      </c>
      <c r="G79" s="8">
        <f t="shared" si="8"/>
        <v>0</v>
      </c>
    </row>
    <row r="80" spans="1:7" ht="55.2" x14ac:dyDescent="0.3">
      <c r="A80" s="4">
        <v>62</v>
      </c>
      <c r="B80" s="7" t="s">
        <v>47</v>
      </c>
      <c r="C80" s="15">
        <v>140</v>
      </c>
      <c r="D80" s="7">
        <v>2</v>
      </c>
      <c r="E80" s="4"/>
      <c r="F80" s="8">
        <f t="shared" si="9"/>
        <v>0</v>
      </c>
      <c r="G80" s="8">
        <f t="shared" si="8"/>
        <v>0</v>
      </c>
    </row>
    <row r="81" spans="1:7" ht="69" x14ac:dyDescent="0.3">
      <c r="A81" s="4">
        <v>63</v>
      </c>
      <c r="B81" s="7" t="s">
        <v>48</v>
      </c>
      <c r="C81" s="15">
        <v>198.6</v>
      </c>
      <c r="D81" s="7">
        <v>2</v>
      </c>
      <c r="E81" s="4"/>
      <c r="F81" s="8">
        <f t="shared" si="9"/>
        <v>0</v>
      </c>
      <c r="G81" s="8">
        <f t="shared" si="8"/>
        <v>0</v>
      </c>
    </row>
    <row r="82" spans="1:7" ht="69" x14ac:dyDescent="0.3">
      <c r="A82" s="4">
        <v>64</v>
      </c>
      <c r="B82" s="7" t="s">
        <v>49</v>
      </c>
      <c r="C82" s="15">
        <v>198.6</v>
      </c>
      <c r="D82" s="7">
        <v>2</v>
      </c>
      <c r="E82" s="4"/>
      <c r="F82" s="8">
        <f t="shared" si="9"/>
        <v>0</v>
      </c>
      <c r="G82" s="8">
        <f t="shared" si="8"/>
        <v>0</v>
      </c>
    </row>
    <row r="83" spans="1:7" ht="31.2" customHeight="1" x14ac:dyDescent="0.3">
      <c r="A83" s="4"/>
      <c r="B83" s="12" t="s">
        <v>50</v>
      </c>
      <c r="C83" s="13"/>
      <c r="D83" s="13"/>
      <c r="E83" s="17"/>
      <c r="F83" s="8"/>
      <c r="G83" s="8"/>
    </row>
    <row r="84" spans="1:7" ht="27.6" x14ac:dyDescent="0.3">
      <c r="A84" s="4">
        <v>65</v>
      </c>
      <c r="B84" s="7" t="s">
        <v>64</v>
      </c>
      <c r="C84" s="15">
        <v>3650</v>
      </c>
      <c r="D84" s="7">
        <v>2</v>
      </c>
      <c r="E84" s="4"/>
      <c r="F84" s="8">
        <f t="shared" si="9"/>
        <v>0</v>
      </c>
      <c r="G84" s="8">
        <f>C84*E84*4</f>
        <v>0</v>
      </c>
    </row>
    <row r="85" spans="1:7" x14ac:dyDescent="0.3">
      <c r="A85" s="4">
        <v>66</v>
      </c>
      <c r="B85" s="7" t="s">
        <v>70</v>
      </c>
      <c r="C85" s="15">
        <v>160</v>
      </c>
      <c r="D85" s="7">
        <v>2</v>
      </c>
      <c r="E85" s="4"/>
      <c r="F85" s="8">
        <f t="shared" si="9"/>
        <v>0</v>
      </c>
      <c r="G85" s="8">
        <f t="shared" ref="G85:G88" si="10">C85*E85*4</f>
        <v>0</v>
      </c>
    </row>
    <row r="86" spans="1:7" ht="27.6" x14ac:dyDescent="0.3">
      <c r="A86" s="4">
        <v>67</v>
      </c>
      <c r="B86" s="7" t="s">
        <v>51</v>
      </c>
      <c r="C86" s="15">
        <v>6000</v>
      </c>
      <c r="D86" s="7">
        <v>2</v>
      </c>
      <c r="E86" s="4"/>
      <c r="F86" s="8">
        <f t="shared" si="9"/>
        <v>0</v>
      </c>
      <c r="G86" s="8">
        <f t="shared" si="10"/>
        <v>0</v>
      </c>
    </row>
    <row r="87" spans="1:7" ht="78" x14ac:dyDescent="0.3">
      <c r="A87" s="4">
        <v>68</v>
      </c>
      <c r="B87" s="7" t="s">
        <v>52</v>
      </c>
      <c r="C87" s="15">
        <v>8000</v>
      </c>
      <c r="D87" s="7">
        <v>2</v>
      </c>
      <c r="E87" s="4"/>
      <c r="F87" s="8">
        <f t="shared" si="9"/>
        <v>0</v>
      </c>
      <c r="G87" s="8">
        <f t="shared" si="10"/>
        <v>0</v>
      </c>
    </row>
    <row r="88" spans="1:7" ht="82.8" x14ac:dyDescent="0.3">
      <c r="A88" s="4">
        <v>69</v>
      </c>
      <c r="B88" s="7" t="s">
        <v>53</v>
      </c>
      <c r="C88" s="15">
        <v>2500</v>
      </c>
      <c r="D88" s="7">
        <v>2</v>
      </c>
      <c r="E88" s="4"/>
      <c r="F88" s="8">
        <f>C88*E88</f>
        <v>0</v>
      </c>
      <c r="G88" s="8">
        <f t="shared" si="10"/>
        <v>0</v>
      </c>
    </row>
    <row r="89" spans="1:7" ht="27.6" customHeight="1" x14ac:dyDescent="0.3">
      <c r="A89" s="4"/>
      <c r="B89" s="19" t="s">
        <v>54</v>
      </c>
      <c r="C89" s="20"/>
      <c r="D89" s="20"/>
      <c r="E89" s="21"/>
      <c r="F89" s="8"/>
      <c r="G89" s="8"/>
    </row>
    <row r="90" spans="1:7" ht="55.2" x14ac:dyDescent="0.3">
      <c r="A90" s="4"/>
      <c r="B90" s="7" t="s">
        <v>55</v>
      </c>
      <c r="C90" s="15"/>
      <c r="D90" s="7"/>
      <c r="E90" s="4"/>
      <c r="F90" s="8"/>
      <c r="G90" s="8"/>
    </row>
    <row r="91" spans="1:7" x14ac:dyDescent="0.3">
      <c r="A91" s="4">
        <v>71</v>
      </c>
      <c r="B91" s="7" t="s">
        <v>75</v>
      </c>
      <c r="C91" s="15">
        <v>109</v>
      </c>
      <c r="D91" s="7">
        <v>2</v>
      </c>
      <c r="E91" s="4"/>
      <c r="F91" s="8">
        <f t="shared" si="9"/>
        <v>0</v>
      </c>
      <c r="G91" s="8">
        <f>C91*E91*4</f>
        <v>0</v>
      </c>
    </row>
    <row r="92" spans="1:7" ht="27.6" x14ac:dyDescent="0.3">
      <c r="A92" s="4">
        <v>72</v>
      </c>
      <c r="B92" s="7" t="s">
        <v>66</v>
      </c>
      <c r="C92" s="15">
        <v>109</v>
      </c>
      <c r="D92" s="7">
        <v>2</v>
      </c>
      <c r="E92" s="4"/>
      <c r="F92" s="8">
        <f t="shared" si="9"/>
        <v>0</v>
      </c>
      <c r="G92" s="8">
        <f>C92*E92*4</f>
        <v>0</v>
      </c>
    </row>
    <row r="93" spans="1:7" ht="55.2" x14ac:dyDescent="0.3">
      <c r="A93" s="4"/>
      <c r="B93" s="7" t="s">
        <v>56</v>
      </c>
      <c r="C93" s="15"/>
      <c r="D93" s="7"/>
      <c r="E93" s="4"/>
      <c r="F93" s="8"/>
      <c r="G93" s="8"/>
    </row>
    <row r="94" spans="1:7" x14ac:dyDescent="0.3">
      <c r="A94" s="4">
        <v>73</v>
      </c>
      <c r="B94" s="7" t="s">
        <v>75</v>
      </c>
      <c r="C94" s="15">
        <v>435</v>
      </c>
      <c r="D94" s="7">
        <v>2</v>
      </c>
      <c r="E94" s="4"/>
      <c r="F94" s="8">
        <f t="shared" si="9"/>
        <v>0</v>
      </c>
      <c r="G94" s="8">
        <f>C94*E94*4</f>
        <v>0</v>
      </c>
    </row>
    <row r="95" spans="1:7" ht="27.6" x14ac:dyDescent="0.3">
      <c r="A95" s="4">
        <v>74</v>
      </c>
      <c r="B95" s="7" t="s">
        <v>66</v>
      </c>
      <c r="C95" s="15">
        <v>435</v>
      </c>
      <c r="D95" s="7">
        <v>2</v>
      </c>
      <c r="E95" s="4"/>
      <c r="F95" s="8">
        <f t="shared" si="9"/>
        <v>0</v>
      </c>
      <c r="G95" s="8">
        <f>C95*E95*4</f>
        <v>0</v>
      </c>
    </row>
    <row r="96" spans="1:7" ht="69" x14ac:dyDescent="0.3">
      <c r="A96" s="4"/>
      <c r="B96" s="7" t="s">
        <v>57</v>
      </c>
      <c r="C96" s="15"/>
      <c r="D96" s="7"/>
      <c r="E96" s="4"/>
      <c r="F96" s="8"/>
      <c r="G96" s="8"/>
    </row>
    <row r="97" spans="1:7" x14ac:dyDescent="0.3">
      <c r="A97" s="4">
        <v>75</v>
      </c>
      <c r="B97" s="7" t="s">
        <v>75</v>
      </c>
      <c r="C97" s="15">
        <v>153</v>
      </c>
      <c r="D97" s="7">
        <v>2</v>
      </c>
      <c r="E97" s="4"/>
      <c r="F97" s="8">
        <f t="shared" si="9"/>
        <v>0</v>
      </c>
      <c r="G97" s="8">
        <f>C97*E97*4</f>
        <v>0</v>
      </c>
    </row>
    <row r="98" spans="1:7" ht="27.6" x14ac:dyDescent="0.3">
      <c r="A98" s="4">
        <v>76</v>
      </c>
      <c r="B98" s="7" t="s">
        <v>66</v>
      </c>
      <c r="C98" s="15">
        <v>153</v>
      </c>
      <c r="D98" s="7">
        <v>2</v>
      </c>
      <c r="E98" s="4"/>
      <c r="F98" s="8">
        <f t="shared" si="9"/>
        <v>0</v>
      </c>
      <c r="G98" s="8">
        <f>C98*E98*4</f>
        <v>0</v>
      </c>
    </row>
    <row r="99" spans="1:7" ht="69" x14ac:dyDescent="0.3">
      <c r="A99" s="4"/>
      <c r="B99" s="7" t="s">
        <v>58</v>
      </c>
      <c r="C99" s="15"/>
      <c r="D99" s="7"/>
      <c r="E99" s="4"/>
      <c r="F99" s="8"/>
      <c r="G99" s="8"/>
    </row>
    <row r="100" spans="1:7" x14ac:dyDescent="0.3">
      <c r="A100" s="4">
        <v>77</v>
      </c>
      <c r="B100" s="7" t="s">
        <v>75</v>
      </c>
      <c r="C100" s="15">
        <v>343</v>
      </c>
      <c r="D100" s="7">
        <v>2</v>
      </c>
      <c r="E100" s="4"/>
      <c r="F100" s="8">
        <f t="shared" si="9"/>
        <v>0</v>
      </c>
      <c r="G100" s="8">
        <f>C100*E100*4</f>
        <v>0</v>
      </c>
    </row>
    <row r="101" spans="1:7" ht="27.6" x14ac:dyDescent="0.3">
      <c r="A101" s="4">
        <v>78</v>
      </c>
      <c r="B101" s="7" t="s">
        <v>66</v>
      </c>
      <c r="C101" s="15">
        <v>343</v>
      </c>
      <c r="D101" s="7">
        <v>2</v>
      </c>
      <c r="E101" s="4"/>
      <c r="F101" s="8">
        <f t="shared" si="9"/>
        <v>0</v>
      </c>
      <c r="G101" s="8">
        <f>C101*E101*4</f>
        <v>0</v>
      </c>
    </row>
    <row r="102" spans="1:7" ht="69" x14ac:dyDescent="0.3">
      <c r="A102" s="4"/>
      <c r="B102" s="7" t="s">
        <v>59</v>
      </c>
      <c r="C102" s="15"/>
      <c r="D102" s="7"/>
      <c r="E102" s="4"/>
      <c r="F102" s="8"/>
      <c r="G102" s="8"/>
    </row>
    <row r="103" spans="1:7" x14ac:dyDescent="0.3">
      <c r="A103" s="4">
        <v>79</v>
      </c>
      <c r="B103" s="7" t="s">
        <v>75</v>
      </c>
      <c r="C103" s="15">
        <v>262</v>
      </c>
      <c r="D103" s="7">
        <v>2</v>
      </c>
      <c r="E103" s="4"/>
      <c r="F103" s="8">
        <f t="shared" si="9"/>
        <v>0</v>
      </c>
      <c r="G103" s="8">
        <f>C103*E103*4</f>
        <v>0</v>
      </c>
    </row>
    <row r="104" spans="1:7" ht="27.6" x14ac:dyDescent="0.3">
      <c r="A104" s="4">
        <v>80</v>
      </c>
      <c r="B104" s="7" t="s">
        <v>66</v>
      </c>
      <c r="C104" s="15">
        <v>262</v>
      </c>
      <c r="D104" s="7">
        <v>2</v>
      </c>
      <c r="E104" s="4"/>
      <c r="F104" s="8">
        <f t="shared" si="9"/>
        <v>0</v>
      </c>
      <c r="G104" s="8">
        <f>C104*E104*4</f>
        <v>0</v>
      </c>
    </row>
    <row r="105" spans="1:7" ht="69" x14ac:dyDescent="0.3">
      <c r="A105" s="4"/>
      <c r="B105" s="7" t="s">
        <v>60</v>
      </c>
      <c r="C105" s="15"/>
      <c r="D105" s="7"/>
      <c r="E105" s="4"/>
      <c r="F105" s="8"/>
      <c r="G105" s="8"/>
    </row>
    <row r="106" spans="1:7" x14ac:dyDescent="0.3">
      <c r="A106" s="4">
        <v>81</v>
      </c>
      <c r="B106" s="7" t="s">
        <v>75</v>
      </c>
      <c r="C106" s="15">
        <v>155.5</v>
      </c>
      <c r="D106" s="7">
        <v>2</v>
      </c>
      <c r="E106" s="4"/>
      <c r="F106" s="8">
        <f t="shared" si="9"/>
        <v>0</v>
      </c>
      <c r="G106" s="8">
        <f>C106*E106*4</f>
        <v>0</v>
      </c>
    </row>
    <row r="107" spans="1:7" ht="27.6" x14ac:dyDescent="0.3">
      <c r="A107" s="4">
        <v>82</v>
      </c>
      <c r="B107" s="7" t="s">
        <v>66</v>
      </c>
      <c r="C107" s="15">
        <v>155.5</v>
      </c>
      <c r="D107" s="23">
        <v>2</v>
      </c>
      <c r="E107" s="3"/>
      <c r="F107" s="8">
        <f t="shared" si="9"/>
        <v>0</v>
      </c>
      <c r="G107" s="8">
        <f>C107*E107*4</f>
        <v>0</v>
      </c>
    </row>
    <row r="108" spans="1:7" x14ac:dyDescent="0.3">
      <c r="A108" s="3"/>
      <c r="B108" s="25" t="s">
        <v>79</v>
      </c>
      <c r="C108" s="26">
        <f>C107+C106+C104+C103+C101+C100+C98+C97+C95+C94+C92+C91+C88+C87+C86+C85+C84+C82+C81+C80+C79+C78+C77+C76+C75+C74+C73+C72+C71+C70+C69+C68+C67+C66+C65+C64+C63+C61+C60+C59+C58+C57+C55+C54+C53+C52+C51+C50+C47+C46+C44+C43+C40+C39+C38+C37+C36+C35+C33+C32+C30+C29+C28+C27+C26+C24+C23+C22+C21+C20+C17+C16+C14+C13+C11+C10+C8+C7+C6</f>
        <v>171650.19999999998</v>
      </c>
      <c r="D108" s="24"/>
      <c r="E108" s="24"/>
      <c r="F108" s="25">
        <f>SUM(F5:F107)</f>
        <v>0</v>
      </c>
      <c r="G108" s="25">
        <f>SUM(G5:G107)</f>
        <v>0</v>
      </c>
    </row>
  </sheetData>
  <mergeCells count="9">
    <mergeCell ref="B62:E62"/>
    <mergeCell ref="B83:E83"/>
    <mergeCell ref="B89:E89"/>
    <mergeCell ref="B4:E4"/>
    <mergeCell ref="B12:E12"/>
    <mergeCell ref="B15:E15"/>
    <mergeCell ref="B18:E18"/>
    <mergeCell ref="B41:E41"/>
    <mergeCell ref="B48:E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E. Prokoluschenko</dc:creator>
  <cp:lastModifiedBy>Nina E. Prokoluschenko</cp:lastModifiedBy>
  <dcterms:created xsi:type="dcterms:W3CDTF">2024-05-29T16:13:57Z</dcterms:created>
  <dcterms:modified xsi:type="dcterms:W3CDTF">2024-06-04T15:52:26Z</dcterms:modified>
</cp:coreProperties>
</file>