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S:\2 Закупки\Закупки в АО МАСКО\Закупки 2025 год\Приобретаемые СЗЧ и ЗИП, АЗ\11.02.25 Ковдор (консолидированная) 2.0\"/>
    </mc:Choice>
  </mc:AlternateContent>
  <xr:revisionPtr revIDLastSave="0" documentId="13_ncr:1_{CE3ECFB9-95CF-421B-88CC-726E22BF2705}" xr6:coauthVersionLast="47" xr6:coauthVersionMax="47" xr10:uidLastSave="{00000000-0000-0000-0000-000000000000}"/>
  <bookViews>
    <workbookView xWindow="-120" yWindow="-120" windowWidth="38640" windowHeight="21120" tabRatio="599" xr2:uid="{00000000-000D-0000-FFFF-FFFF00000000}"/>
  </bookViews>
  <sheets>
    <sheet name="ЗАЯВКА" sheetId="1" r:id="rId1"/>
  </sheets>
  <definedNames>
    <definedName name="_xlnm._FilterDatabase" localSheetId="0" hidden="1">ЗАЯВКА!$G$8:$G$231</definedName>
    <definedName name="_xlnm.Print_Area" localSheetId="0">ЗАЯВКА!$A$1:$Q$103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1" l="1"/>
  <c r="N23" i="1"/>
  <c r="N24" i="1"/>
  <c r="N26" i="1"/>
  <c r="N28" i="1"/>
  <c r="N29" i="1"/>
  <c r="N30" i="1"/>
  <c r="N32" i="1"/>
  <c r="N33" i="1"/>
  <c r="N34" i="1"/>
  <c r="N35" i="1"/>
  <c r="N36" i="1"/>
  <c r="N37" i="1"/>
  <c r="N38" i="1"/>
  <c r="N39" i="1"/>
  <c r="N41" i="1"/>
  <c r="N43" i="1"/>
  <c r="N44" i="1"/>
  <c r="N46" i="1"/>
  <c r="N48" i="1"/>
  <c r="N50" i="1"/>
  <c r="N51" i="1"/>
  <c r="N53" i="1"/>
  <c r="N54" i="1"/>
  <c r="N56" i="1"/>
  <c r="N57" i="1"/>
  <c r="N59" i="1"/>
  <c r="N60" i="1"/>
  <c r="N62" i="1"/>
  <c r="N63" i="1"/>
  <c r="N64" i="1"/>
  <c r="N66" i="1"/>
  <c r="N67" i="1"/>
  <c r="N68" i="1"/>
  <c r="N69" i="1"/>
  <c r="N71" i="1"/>
  <c r="N73" i="1"/>
  <c r="N75" i="1"/>
  <c r="N76" i="1"/>
  <c r="N77" i="1"/>
  <c r="N78" i="1"/>
  <c r="N79" i="1"/>
  <c r="N81" i="1"/>
  <c r="N83" i="1"/>
  <c r="N84" i="1"/>
  <c r="N86" i="1"/>
  <c r="N87" i="1"/>
  <c r="N88" i="1"/>
  <c r="N89" i="1"/>
  <c r="N90" i="1"/>
  <c r="N91" i="1"/>
  <c r="N92" i="1"/>
  <c r="N93" i="1"/>
  <c r="N21" i="1"/>
  <c r="M26" i="1"/>
  <c r="M41" i="1"/>
  <c r="M43" i="1"/>
  <c r="M44" i="1"/>
  <c r="M46" i="1"/>
  <c r="O46" i="1" s="1"/>
  <c r="M48" i="1"/>
  <c r="M50" i="1"/>
  <c r="M51" i="1"/>
  <c r="M53" i="1"/>
  <c r="M54" i="1"/>
  <c r="O54" i="1" s="1"/>
  <c r="M75" i="1"/>
  <c r="M76" i="1"/>
  <c r="M77" i="1"/>
  <c r="M78" i="1"/>
  <c r="M79" i="1"/>
  <c r="M81" i="1"/>
  <c r="M83" i="1"/>
  <c r="M84" i="1"/>
  <c r="M86" i="1"/>
  <c r="M87" i="1"/>
  <c r="M88" i="1"/>
  <c r="M89" i="1"/>
  <c r="M90" i="1"/>
  <c r="O90" i="1" s="1"/>
  <c r="M91" i="1"/>
  <c r="M92" i="1"/>
  <c r="M93" i="1"/>
  <c r="M71" i="1"/>
  <c r="O71" i="1" s="1"/>
  <c r="M73" i="1"/>
  <c r="O73" i="1" s="1"/>
  <c r="M57" i="1"/>
  <c r="M59" i="1"/>
  <c r="M60" i="1"/>
  <c r="M62" i="1"/>
  <c r="M63" i="1"/>
  <c r="M64" i="1"/>
  <c r="O64" i="1" s="1"/>
  <c r="M66" i="1"/>
  <c r="M67" i="1"/>
  <c r="M68" i="1"/>
  <c r="M69" i="1"/>
  <c r="M22" i="1"/>
  <c r="M23" i="1"/>
  <c r="M24" i="1"/>
  <c r="M27" i="1"/>
  <c r="N27" i="1" s="1"/>
  <c r="M28" i="1"/>
  <c r="O28" i="1" s="1"/>
  <c r="M29" i="1"/>
  <c r="O29" i="1" s="1"/>
  <c r="M30" i="1"/>
  <c r="O30" i="1" s="1"/>
  <c r="M32" i="1"/>
  <c r="M33" i="1"/>
  <c r="M34" i="1"/>
  <c r="M35" i="1"/>
  <c r="O35" i="1" s="1"/>
  <c r="M36" i="1"/>
  <c r="M37" i="1"/>
  <c r="M38" i="1"/>
  <c r="M39" i="1"/>
  <c r="M56" i="1"/>
  <c r="M21" i="1"/>
  <c r="O27" i="1" l="1"/>
  <c r="O21" i="1"/>
  <c r="O79" i="1"/>
  <c r="O78" i="1"/>
  <c r="O26" i="1"/>
  <c r="O57" i="1"/>
  <c r="O91" i="1"/>
  <c r="M95" i="1"/>
  <c r="O81" i="1"/>
  <c r="O93" i="1"/>
  <c r="O84" i="1"/>
  <c r="O92" i="1"/>
  <c r="O83" i="1"/>
  <c r="O44" i="1"/>
  <c r="O76" i="1"/>
  <c r="O77" i="1"/>
  <c r="O75" i="1"/>
  <c r="O41" i="1"/>
  <c r="O88" i="1"/>
  <c r="O87" i="1"/>
  <c r="O86" i="1"/>
  <c r="O48" i="1"/>
  <c r="O89" i="1"/>
  <c r="O43" i="1"/>
  <c r="O66" i="1"/>
  <c r="O67" i="1"/>
  <c r="O60" i="1"/>
  <c r="O59" i="1"/>
  <c r="O56" i="1"/>
  <c r="O62" i="1"/>
  <c r="O63" i="1"/>
  <c r="O39" i="1"/>
  <c r="O37" i="1"/>
  <c r="O38" i="1"/>
  <c r="O36" i="1"/>
  <c r="O22" i="1"/>
  <c r="O50" i="1"/>
  <c r="O51" i="1"/>
  <c r="O32" i="1"/>
  <c r="O68" i="1"/>
  <c r="O53" i="1"/>
  <c r="O34" i="1"/>
  <c r="O24" i="1"/>
  <c r="O33" i="1"/>
  <c r="O23" i="1"/>
  <c r="O69" i="1"/>
  <c r="O95" i="1" l="1"/>
  <c r="N95" i="1"/>
</calcChain>
</file>

<file path=xl/sharedStrings.xml><?xml version="1.0" encoding="utf-8"?>
<sst xmlns="http://schemas.openxmlformats.org/spreadsheetml/2006/main" count="323" uniqueCount="155">
  <si>
    <t xml:space="preserve">№
п/п </t>
  </si>
  <si>
    <t>шт.</t>
  </si>
  <si>
    <t>Денежная единица</t>
  </si>
  <si>
    <t>Ставка % НДС</t>
  </si>
  <si>
    <t>Срок предоставления гарантии качества:</t>
  </si>
  <si>
    <t>Цена за ед. без НДС
(c учетом доставки)</t>
  </si>
  <si>
    <t>Общая стоимость, без НДС
(c учетом доставки)</t>
  </si>
  <si>
    <t>Базис поставки (доставка):</t>
  </si>
  <si>
    <t>Срок поставки
(календарные дни)</t>
  </si>
  <si>
    <t>Контрагент:</t>
  </si>
  <si>
    <t>ИНН:</t>
  </si>
  <si>
    <t>Общая стоимость, с НДС
(c учетом доставки)</t>
  </si>
  <si>
    <t>ИТОГО:</t>
  </si>
  <si>
    <t>Условия оплаты:</t>
  </si>
  <si>
    <t>НДС</t>
  </si>
  <si>
    <t>Происхождение изделия
(вариант поставки)</t>
  </si>
  <si>
    <t>Оригинал (Genuine)</t>
  </si>
  <si>
    <t>Авансовый платеж</t>
  </si>
  <si>
    <t>6 мес</t>
  </si>
  <si>
    <t>Заполняется компанией Поставщиком</t>
  </si>
  <si>
    <t>«Утверждаю»</t>
  </si>
  <si>
    <t>Согласующие:</t>
  </si>
  <si>
    <t>Заявка в отдел снабжения</t>
  </si>
  <si>
    <t xml:space="preserve">Дата / Date: </t>
  </si>
  <si>
    <t xml:space="preserve">   Главный инженер _________________ / Салтыков В.А. /</t>
  </si>
  <si>
    <t>Начальник ОТЭ</t>
  </si>
  <si>
    <t>_________________</t>
  </si>
  <si>
    <t>/ Вьюнов В.Б. /</t>
  </si>
  <si>
    <t>Приоритет:</t>
  </si>
  <si>
    <t>Российский рубль (₽)</t>
  </si>
  <si>
    <t xml:space="preserve"> Кат. №</t>
  </si>
  <si>
    <t>Обоснование</t>
  </si>
  <si>
    <t>Кол-во</t>
  </si>
  <si>
    <t>Ед. изм.</t>
  </si>
  <si>
    <t>Наименование</t>
  </si>
  <si>
    <t xml:space="preserve">от </t>
  </si>
  <si>
    <t>Краткое описание:</t>
  </si>
  <si>
    <t>Информация о двигателе:</t>
  </si>
  <si>
    <t>Примечания/Применимость</t>
  </si>
  <si>
    <t>Коммерческое предложение в ответ на судовую заявку</t>
  </si>
  <si>
    <t>Срок действия коммерческого предложения:</t>
  </si>
  <si>
    <t>января</t>
  </si>
  <si>
    <t>2025 г.</t>
  </si>
  <si>
    <t>Отечественные</t>
  </si>
  <si>
    <t>Масляный насос редуктора в сборе</t>
  </si>
  <si>
    <t>132-558-116</t>
  </si>
  <si>
    <t>К ремонту</t>
  </si>
  <si>
    <t>Редуктор СЦ2-515-5/3</t>
  </si>
  <si>
    <t>Шестерня ведущая</t>
  </si>
  <si>
    <t>132.558.001-01 (левого вращения)</t>
  </si>
  <si>
    <t>Втулка</t>
  </si>
  <si>
    <t>132-558-106</t>
  </si>
  <si>
    <t>Прокладка</t>
  </si>
  <si>
    <t>06-130043-1</t>
  </si>
  <si>
    <t>Блок-насосовая плита 8ЧНП25/34</t>
  </si>
  <si>
    <t>Рама фундаментная</t>
  </si>
  <si>
    <t>Блок-картера</t>
  </si>
  <si>
    <t>Пост управления</t>
  </si>
  <si>
    <t>85-110029</t>
  </si>
  <si>
    <t>53-110036-1</t>
  </si>
  <si>
    <t xml:space="preserve">Прокладка </t>
  </si>
  <si>
    <t>70-110018</t>
  </si>
  <si>
    <t>70-110016</t>
  </si>
  <si>
    <t>85-110020</t>
  </si>
  <si>
    <t>53-1300470</t>
  </si>
  <si>
    <t>А53-130051</t>
  </si>
  <si>
    <t>53-130047</t>
  </si>
  <si>
    <t>40-130065</t>
  </si>
  <si>
    <t>85-1334</t>
  </si>
  <si>
    <t>85-1335-1</t>
  </si>
  <si>
    <t>53-130017</t>
  </si>
  <si>
    <t>53-130060</t>
  </si>
  <si>
    <t>53-1415</t>
  </si>
  <si>
    <t>32-150002</t>
  </si>
  <si>
    <t>32-1800</t>
  </si>
  <si>
    <t>35х64х1,5-к СТП3387-0433-79</t>
  </si>
  <si>
    <t>26Х52х1,5-к СТП3387-0432-79</t>
  </si>
  <si>
    <t>53-330001</t>
  </si>
  <si>
    <t>53-560204</t>
  </si>
  <si>
    <t>72-5804-1</t>
  </si>
  <si>
    <t>70-5804-1</t>
  </si>
  <si>
    <t>2х25 СТП3387-0837-78</t>
  </si>
  <si>
    <t>40-5805</t>
  </si>
  <si>
    <t>Уплотнение</t>
  </si>
  <si>
    <t xml:space="preserve">Раковина перелива </t>
  </si>
  <si>
    <t xml:space="preserve">Система вентиляции картера </t>
  </si>
  <si>
    <t xml:space="preserve">Привод клапанов </t>
  </si>
  <si>
    <t>№ 06-3300</t>
  </si>
  <si>
    <t xml:space="preserve">Насос топливоподкачивающий </t>
  </si>
  <si>
    <t xml:space="preserve">Коробка пружины </t>
  </si>
  <si>
    <t>Пружина</t>
  </si>
  <si>
    <t>Шплинт</t>
  </si>
  <si>
    <t xml:space="preserve">Коробка ударника </t>
  </si>
  <si>
    <t>70-580503</t>
  </si>
  <si>
    <t>6-2 СТП3387-0819-78</t>
  </si>
  <si>
    <t>Шайба</t>
  </si>
  <si>
    <t xml:space="preserve">Насос масляный </t>
  </si>
  <si>
    <t>32-6000-02</t>
  </si>
  <si>
    <t>49х84х1,5-к СТП3387-0432-79</t>
  </si>
  <si>
    <t>53-600007</t>
  </si>
  <si>
    <t xml:space="preserve">Фильтр масляный </t>
  </si>
  <si>
    <t>53-6200</t>
  </si>
  <si>
    <t>40-620008</t>
  </si>
  <si>
    <t>53-620018</t>
  </si>
  <si>
    <t>Стакан</t>
  </si>
  <si>
    <t xml:space="preserve">Щит приборов </t>
  </si>
  <si>
    <t>2А07-8300-1</t>
  </si>
  <si>
    <t>06-8330-06</t>
  </si>
  <si>
    <t>Труба</t>
  </si>
  <si>
    <t>06-830108</t>
  </si>
  <si>
    <t>06-7000-2 (в сборе)</t>
  </si>
  <si>
    <t>Распределитель воздуха</t>
  </si>
  <si>
    <t xml:space="preserve">Коллектор впускной </t>
  </si>
  <si>
    <t>33-9000-1</t>
  </si>
  <si>
    <t>32-900004-1</t>
  </si>
  <si>
    <t>32-900003-1</t>
  </si>
  <si>
    <t>53-900003-1</t>
  </si>
  <si>
    <t>53-900006</t>
  </si>
  <si>
    <t xml:space="preserve">Трубопровод масла </t>
  </si>
  <si>
    <t>23-9300</t>
  </si>
  <si>
    <t>70х94х1,5-к СТП3387-0433-79</t>
  </si>
  <si>
    <t xml:space="preserve">Трубопровод воздушный </t>
  </si>
  <si>
    <t>23-9400</t>
  </si>
  <si>
    <t>19х40х1,5-к СТП3387-0432-79</t>
  </si>
  <si>
    <t xml:space="preserve">Бачек водяной расширительный </t>
  </si>
  <si>
    <t>42-9516</t>
  </si>
  <si>
    <t>Ø200х15</t>
  </si>
  <si>
    <t>Стекло смотровое полированное</t>
  </si>
  <si>
    <t>70-951603</t>
  </si>
  <si>
    <t>53-9518</t>
  </si>
  <si>
    <t>Фильтр приемный</t>
  </si>
  <si>
    <t>84х1,5-П СТП3387-0434-79</t>
  </si>
  <si>
    <t>49х84.1,5-к СТП3387-0432-79</t>
  </si>
  <si>
    <t>63-240008</t>
  </si>
  <si>
    <t>132-500-110</t>
  </si>
  <si>
    <t>132-500-157</t>
  </si>
  <si>
    <t>132-560-125-01</t>
  </si>
  <si>
    <t>54х94х1,5 СТП3387-0433-79</t>
  </si>
  <si>
    <t>1ф-1-МБС-Т 520х520х3 мм</t>
  </si>
  <si>
    <t>1ф-ll-МБС-Т 520х520х3 мм</t>
  </si>
  <si>
    <t>1ф-1-МБС-Т 520х520х4 мм</t>
  </si>
  <si>
    <t>1ф-1-МБС-Т 520х520х5 мм</t>
  </si>
  <si>
    <t>1ф-1-МБС-Т 520х520х2 мм</t>
  </si>
  <si>
    <t xml:space="preserve">Герметик (формирователь прокладок) </t>
  </si>
  <si>
    <t>Victor Reinz Reinzosil 70-31414-20</t>
  </si>
  <si>
    <t>Трубопровод масла редуктора СЦ2-515-5/3</t>
  </si>
  <si>
    <t>Корпус редуктора СЦ2-515-5/3</t>
  </si>
  <si>
    <t xml:space="preserve"> Для масляного насоса редуктора СЦ2-515-5/3</t>
  </si>
  <si>
    <t>б/т "Ковдор"</t>
  </si>
  <si>
    <t xml:space="preserve">Групповой механик </t>
  </si>
  <si>
    <t>/ Благов В.Т. /</t>
  </si>
  <si>
    <t>от «29»</t>
  </si>
  <si>
    <t>Техпластина</t>
  </si>
  <si>
    <t>СЗЧ на главный двигатель 8ЧНП1А25/34ОМ4, редуктор СЦ2-515-5/3, ГД ДРА 295/1800(4.06) РД1363 №1909170 (WP-12C400-18 № 1419H099433)</t>
  </si>
  <si>
    <t>ПЛАНОВАЯ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</si>
</sst>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8"/>
      <color rgb="FF062F4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8"/>
      <color rgb="FF002060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62F4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/>
    <xf numFmtId="0" fontId="2" fillId="0" borderId="0" xfId="0" applyFont="1"/>
    <xf numFmtId="0" fontId="8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1" fillId="0" borderId="2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14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/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1" fontId="5" fillId="0" borderId="0" xfId="0" applyNumberFormat="1" applyFont="1" applyAlignment="1">
      <alignment horizontal="centerContinuous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top"/>
    </xf>
    <xf numFmtId="0" fontId="16" fillId="0" borderId="0" xfId="0" applyFont="1"/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/>
    </xf>
    <xf numFmtId="164" fontId="17" fillId="4" borderId="1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8" fillId="2" borderId="0" xfId="0" applyFont="1" applyFill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164" fontId="12" fillId="5" borderId="3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64" fontId="16" fillId="2" borderId="1" xfId="0" applyNumberFormat="1" applyFont="1" applyFill="1" applyBorder="1"/>
    <xf numFmtId="0" fontId="15" fillId="0" borderId="4" xfId="0" applyFont="1" applyBorder="1" applyAlignment="1">
      <alignment horizontal="center" vertical="center" wrapText="1"/>
    </xf>
    <xf numFmtId="1" fontId="15" fillId="3" borderId="4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9" fontId="3" fillId="2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156884</xdr:rowOff>
    </xdr:from>
    <xdr:to>
      <xdr:col>3</xdr:col>
      <xdr:colOff>1042148</xdr:colOff>
      <xdr:row>10</xdr:row>
      <xdr:rowOff>195410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AB3DEC0-C994-4073-BAF2-2C77BC9BC8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67" t="14953" r="20792" b="11682"/>
        <a:stretch/>
      </xdr:blipFill>
      <xdr:spPr>
        <a:xfrm>
          <a:off x="0" y="156884"/>
          <a:ext cx="1557619" cy="2201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8"/>
  <sheetViews>
    <sheetView tabSelected="1" zoomScale="85" zoomScaleNormal="85" workbookViewId="0">
      <selection activeCell="E29" sqref="E29"/>
    </sheetView>
  </sheetViews>
  <sheetFormatPr defaultColWidth="8.85546875" defaultRowHeight="15" x14ac:dyDescent="0.25"/>
  <cols>
    <col min="1" max="2" width="1.85546875" style="1" customWidth="1"/>
    <col min="3" max="3" width="4" style="1" customWidth="1"/>
    <col min="4" max="4" width="42.140625" style="2" bestFit="1" customWidth="1"/>
    <col min="5" max="5" width="29.28515625" style="1" bestFit="1" customWidth="1"/>
    <col min="6" max="6" width="27.5703125" style="1" customWidth="1"/>
    <col min="7" max="7" width="13.7109375" style="1" customWidth="1"/>
    <col min="8" max="8" width="9.7109375" style="1" customWidth="1"/>
    <col min="9" max="9" width="39" style="1" customWidth="1"/>
    <col min="10" max="10" width="0.28515625" style="1" customWidth="1"/>
    <col min="11" max="11" width="0.5703125" style="1" customWidth="1"/>
    <col min="12" max="13" width="29.7109375" style="1" customWidth="1"/>
    <col min="14" max="15" width="26.7109375" style="1" customWidth="1"/>
    <col min="16" max="16" width="18.28515625" style="1" bestFit="1" customWidth="1"/>
    <col min="17" max="17" width="28.7109375" style="1" bestFit="1" customWidth="1"/>
    <col min="18" max="16384" width="8.85546875" style="1"/>
  </cols>
  <sheetData>
    <row r="1" spans="3:23" x14ac:dyDescent="0.25">
      <c r="L1" s="28"/>
      <c r="M1" s="28"/>
      <c r="N1" s="28"/>
      <c r="O1" s="28"/>
      <c r="P1" s="28"/>
      <c r="Q1" s="28"/>
    </row>
    <row r="2" spans="3:23" ht="18.75" x14ac:dyDescent="0.3">
      <c r="D2" s="70"/>
      <c r="E2" s="11"/>
      <c r="F2" s="65"/>
      <c r="G2" s="65"/>
      <c r="H2" s="89" t="s">
        <v>20</v>
      </c>
      <c r="I2" s="89"/>
      <c r="J2" s="77"/>
      <c r="K2" s="77"/>
      <c r="L2" s="28"/>
      <c r="M2" s="28"/>
      <c r="N2" s="28"/>
      <c r="O2" s="28"/>
      <c r="P2" s="28"/>
      <c r="Q2" s="28"/>
    </row>
    <row r="3" spans="3:23" ht="18.75" x14ac:dyDescent="0.3">
      <c r="D3" s="70"/>
      <c r="E3" s="11"/>
      <c r="F3" s="65"/>
      <c r="G3" s="65"/>
      <c r="H3" s="65"/>
      <c r="I3" s="65"/>
      <c r="J3" s="65"/>
      <c r="K3" s="65"/>
      <c r="L3" s="28"/>
      <c r="M3" s="28"/>
      <c r="N3" s="28"/>
      <c r="O3" s="28"/>
      <c r="P3" s="28"/>
      <c r="Q3" s="28"/>
    </row>
    <row r="4" spans="3:23" ht="18.75" x14ac:dyDescent="0.3">
      <c r="D4" s="70"/>
      <c r="E4" s="11"/>
      <c r="F4" s="88" t="s">
        <v>24</v>
      </c>
      <c r="G4" s="88"/>
      <c r="H4" s="88"/>
      <c r="I4" s="88"/>
      <c r="J4" s="66"/>
      <c r="K4" s="66"/>
      <c r="L4" s="28"/>
      <c r="M4" s="28"/>
      <c r="N4" s="28"/>
      <c r="O4" s="28"/>
      <c r="P4" s="28"/>
      <c r="Q4" s="28"/>
    </row>
    <row r="5" spans="3:23" ht="18.75" x14ac:dyDescent="0.3">
      <c r="D5" s="70"/>
      <c r="E5" s="11"/>
      <c r="F5" s="66"/>
      <c r="G5" s="66"/>
      <c r="H5" s="66"/>
      <c r="I5" s="66"/>
      <c r="J5" s="66"/>
      <c r="K5" s="66"/>
      <c r="L5" s="91" t="s">
        <v>39</v>
      </c>
      <c r="M5" s="91"/>
      <c r="N5" s="91"/>
      <c r="O5" s="91"/>
      <c r="P5" s="91"/>
      <c r="Q5" s="91"/>
    </row>
    <row r="6" spans="3:23" ht="18.75" x14ac:dyDescent="0.3">
      <c r="D6" s="70"/>
      <c r="E6" s="11"/>
      <c r="F6" s="67" t="s">
        <v>23</v>
      </c>
      <c r="G6" s="67" t="s">
        <v>151</v>
      </c>
      <c r="H6" s="66" t="s">
        <v>41</v>
      </c>
      <c r="I6" s="65" t="s">
        <v>42</v>
      </c>
      <c r="J6" s="65"/>
      <c r="K6" s="65"/>
      <c r="L6" s="92" t="s">
        <v>19</v>
      </c>
      <c r="M6" s="92"/>
      <c r="N6" s="92"/>
      <c r="O6" s="92"/>
      <c r="P6" s="92"/>
      <c r="Q6" s="92"/>
    </row>
    <row r="7" spans="3:23" ht="15.75" x14ac:dyDescent="0.25">
      <c r="D7" s="70"/>
      <c r="E7" s="11"/>
      <c r="F7" s="11"/>
      <c r="G7" s="11"/>
      <c r="H7" s="11"/>
      <c r="I7" s="11"/>
      <c r="J7" s="11"/>
      <c r="K7" s="11"/>
      <c r="L7" s="28"/>
      <c r="M7" s="28"/>
      <c r="N7" s="28"/>
      <c r="O7" s="28"/>
      <c r="P7" s="28"/>
      <c r="Q7" s="28"/>
    </row>
    <row r="8" spans="3:23" s="6" customFormat="1" ht="11.25" x14ac:dyDescent="0.2">
      <c r="C8" s="5"/>
      <c r="D8" s="71"/>
      <c r="E8" s="7"/>
      <c r="F8" s="7"/>
      <c r="G8" s="7"/>
      <c r="H8" s="7"/>
      <c r="I8" s="7"/>
      <c r="J8" s="7"/>
      <c r="K8" s="7"/>
      <c r="L8" s="49"/>
      <c r="M8" s="49"/>
      <c r="N8" s="49"/>
      <c r="O8" s="49"/>
      <c r="P8" s="49"/>
      <c r="Q8" s="49"/>
      <c r="R8" s="7"/>
      <c r="S8" s="7"/>
      <c r="T8" s="7"/>
      <c r="U8" s="7"/>
      <c r="V8" s="7"/>
      <c r="W8" s="7"/>
    </row>
    <row r="9" spans="3:23" s="4" customFormat="1" ht="18" customHeight="1" x14ac:dyDescent="0.3">
      <c r="C9" s="41" t="s">
        <v>22</v>
      </c>
      <c r="D9" s="43"/>
      <c r="E9" s="43"/>
      <c r="F9" s="43"/>
      <c r="G9" s="43"/>
      <c r="H9" s="43"/>
      <c r="I9" s="43"/>
      <c r="J9" s="43"/>
      <c r="K9" s="43"/>
      <c r="L9" s="50"/>
      <c r="M9" s="50"/>
      <c r="N9" s="50"/>
      <c r="O9" s="50"/>
      <c r="P9" s="50"/>
      <c r="Q9" s="50"/>
      <c r="R9" s="3"/>
      <c r="S9" s="3"/>
      <c r="T9" s="3"/>
      <c r="U9" s="3"/>
      <c r="V9" s="3"/>
      <c r="W9" s="3"/>
    </row>
    <row r="10" spans="3:23" s="4" customFormat="1" ht="18" customHeight="1" x14ac:dyDescent="0.3">
      <c r="C10" s="41"/>
      <c r="D10" s="43"/>
      <c r="E10" s="60" t="s">
        <v>35</v>
      </c>
      <c r="F10" s="59" t="s">
        <v>148</v>
      </c>
      <c r="G10" s="59"/>
      <c r="H10" s="43"/>
      <c r="I10" s="43"/>
      <c r="J10" s="43"/>
      <c r="K10" s="43"/>
      <c r="L10" s="64"/>
      <c r="M10" s="64"/>
      <c r="N10" s="64"/>
      <c r="O10" s="64"/>
      <c r="P10" s="64"/>
      <c r="Q10" s="64"/>
      <c r="R10" s="3"/>
      <c r="S10" s="3"/>
      <c r="T10" s="3"/>
      <c r="U10" s="3"/>
      <c r="V10" s="3"/>
      <c r="W10" s="3"/>
    </row>
    <row r="11" spans="3:23" s="9" customFormat="1" ht="19.899999999999999" customHeight="1" x14ac:dyDescent="0.25">
      <c r="C11" s="8"/>
      <c r="D11" s="8"/>
      <c r="F11" s="87"/>
      <c r="L11" s="21" t="s">
        <v>9</v>
      </c>
      <c r="M11" s="95"/>
      <c r="N11" s="95"/>
      <c r="O11" s="95"/>
      <c r="P11" s="95"/>
      <c r="Q11" s="95"/>
    </row>
    <row r="12" spans="3:23" s="9" customFormat="1" ht="19.899999999999999" customHeight="1" x14ac:dyDescent="0.25">
      <c r="C12" s="8"/>
      <c r="E12" s="72" t="s">
        <v>28</v>
      </c>
      <c r="F12" s="48" t="s">
        <v>154</v>
      </c>
      <c r="L12" s="21" t="s">
        <v>10</v>
      </c>
      <c r="M12" s="95"/>
      <c r="N12" s="95"/>
      <c r="O12" s="95"/>
      <c r="P12" s="95"/>
      <c r="Q12" s="95"/>
    </row>
    <row r="13" spans="3:23" s="10" customFormat="1" ht="15.6" customHeight="1" x14ac:dyDescent="0.2">
      <c r="C13" s="12"/>
      <c r="D13" s="73"/>
      <c r="E13" s="61"/>
      <c r="F13" s="61"/>
      <c r="G13" s="61"/>
      <c r="H13" s="61"/>
      <c r="I13" s="61"/>
      <c r="J13" s="61"/>
      <c r="K13" s="61"/>
      <c r="L13" s="22"/>
      <c r="M13" s="23"/>
      <c r="N13" s="23"/>
      <c r="O13" s="23"/>
      <c r="P13" s="23"/>
      <c r="Q13" s="23"/>
    </row>
    <row r="14" spans="3:23" s="11" customFormat="1" ht="15.75" x14ac:dyDescent="0.25">
      <c r="E14" s="72" t="s">
        <v>36</v>
      </c>
      <c r="F14" s="62" t="s">
        <v>43</v>
      </c>
      <c r="G14" s="63"/>
      <c r="H14" s="63"/>
      <c r="I14" s="63"/>
      <c r="J14" s="63"/>
      <c r="K14" s="63"/>
      <c r="L14" s="34" t="s">
        <v>2</v>
      </c>
      <c r="M14" s="32" t="s">
        <v>29</v>
      </c>
      <c r="N14" s="24"/>
      <c r="O14" s="24"/>
      <c r="P14" s="24"/>
      <c r="Q14" s="24"/>
    </row>
    <row r="15" spans="3:23" s="11" customFormat="1" ht="15.75" x14ac:dyDescent="0.25">
      <c r="L15" s="34" t="s">
        <v>3</v>
      </c>
      <c r="M15" s="96">
        <v>0.2</v>
      </c>
      <c r="N15" s="25"/>
      <c r="O15" s="24"/>
      <c r="P15" s="24"/>
      <c r="Q15" s="24"/>
    </row>
    <row r="16" spans="3:23" ht="15.75" x14ac:dyDescent="0.25">
      <c r="D16" s="74"/>
      <c r="E16" s="93" t="s">
        <v>37</v>
      </c>
      <c r="F16" s="93"/>
      <c r="G16" s="93"/>
      <c r="L16" s="34" t="s">
        <v>7</v>
      </c>
      <c r="M16" s="33"/>
      <c r="N16" s="26"/>
      <c r="O16" s="26"/>
      <c r="P16" s="26"/>
      <c r="Q16" s="26"/>
    </row>
    <row r="17" spans="3:17" s="2" customFormat="1" ht="20.25" x14ac:dyDescent="0.25">
      <c r="D17" s="94" t="s">
        <v>153</v>
      </c>
      <c r="E17" s="94"/>
      <c r="F17" s="94"/>
      <c r="G17" s="94"/>
      <c r="H17" s="94"/>
      <c r="I17" s="94"/>
      <c r="J17" s="75"/>
      <c r="K17" s="75"/>
      <c r="L17" s="27"/>
      <c r="M17" s="27"/>
      <c r="N17" s="27"/>
      <c r="O17" s="27"/>
      <c r="P17" s="27"/>
      <c r="Q17" s="27"/>
    </row>
    <row r="18" spans="3:17" s="2" customFormat="1" ht="20.25" x14ac:dyDescent="0.25">
      <c r="D18" s="94"/>
      <c r="E18" s="94"/>
      <c r="F18" s="94"/>
      <c r="G18" s="94"/>
      <c r="H18" s="94"/>
      <c r="I18" s="94"/>
      <c r="J18" s="75"/>
      <c r="K18" s="75"/>
      <c r="L18" s="27"/>
      <c r="M18" s="27"/>
      <c r="N18" s="27"/>
      <c r="O18" s="27"/>
      <c r="P18" s="27"/>
      <c r="Q18" s="27"/>
    </row>
    <row r="19" spans="3:17" ht="10.15" customHeight="1" x14ac:dyDescent="0.25">
      <c r="D19" s="76"/>
      <c r="E19" s="14"/>
      <c r="F19" s="14"/>
      <c r="G19" s="14"/>
      <c r="H19" s="14"/>
      <c r="I19" s="14"/>
      <c r="L19" s="28"/>
      <c r="M19" s="28"/>
      <c r="N19" s="28"/>
      <c r="O19" s="28"/>
      <c r="P19" s="28"/>
      <c r="Q19" s="28"/>
    </row>
    <row r="20" spans="3:17" ht="42.75" x14ac:dyDescent="0.25">
      <c r="C20" s="37" t="s">
        <v>0</v>
      </c>
      <c r="D20" s="38" t="s">
        <v>34</v>
      </c>
      <c r="E20" s="38" t="s">
        <v>30</v>
      </c>
      <c r="F20" s="38" t="s">
        <v>31</v>
      </c>
      <c r="G20" s="38" t="s">
        <v>32</v>
      </c>
      <c r="H20" s="38" t="s">
        <v>33</v>
      </c>
      <c r="I20" s="38" t="s">
        <v>38</v>
      </c>
      <c r="J20" s="78"/>
      <c r="K20" s="78"/>
      <c r="L20" s="35" t="s">
        <v>5</v>
      </c>
      <c r="M20" s="35" t="s">
        <v>6</v>
      </c>
      <c r="N20" s="35" t="s">
        <v>14</v>
      </c>
      <c r="O20" s="35" t="s">
        <v>11</v>
      </c>
      <c r="P20" s="35" t="s">
        <v>8</v>
      </c>
      <c r="Q20" s="51" t="s">
        <v>15</v>
      </c>
    </row>
    <row r="21" spans="3:17" x14ac:dyDescent="0.25">
      <c r="C21" s="52">
        <v>1</v>
      </c>
      <c r="D21" s="56" t="s">
        <v>44</v>
      </c>
      <c r="E21" s="57" t="s">
        <v>49</v>
      </c>
      <c r="F21" s="52" t="s">
        <v>46</v>
      </c>
      <c r="G21" s="58">
        <v>1</v>
      </c>
      <c r="H21" s="52" t="s">
        <v>1</v>
      </c>
      <c r="I21" s="79" t="s">
        <v>47</v>
      </c>
      <c r="J21" s="69"/>
      <c r="K21" s="69"/>
      <c r="L21" s="80"/>
      <c r="M21" s="53">
        <f>G21*L21</f>
        <v>0</v>
      </c>
      <c r="N21" s="53">
        <f>M21*M$15</f>
        <v>0</v>
      </c>
      <c r="O21" s="54">
        <f t="shared" ref="O21:O73" si="0">SUM(M21:N21)</f>
        <v>0</v>
      </c>
      <c r="P21" s="53"/>
      <c r="Q21" s="55" t="s">
        <v>16</v>
      </c>
    </row>
    <row r="22" spans="3:17" ht="24" customHeight="1" x14ac:dyDescent="0.25">
      <c r="C22" s="52">
        <v>2</v>
      </c>
      <c r="D22" s="56" t="s">
        <v>48</v>
      </c>
      <c r="E22" s="57" t="s">
        <v>45</v>
      </c>
      <c r="F22" s="52" t="s">
        <v>46</v>
      </c>
      <c r="G22" s="58">
        <v>1</v>
      </c>
      <c r="H22" s="52" t="s">
        <v>1</v>
      </c>
      <c r="I22" s="79" t="s">
        <v>147</v>
      </c>
      <c r="J22" s="69"/>
      <c r="K22" s="69"/>
      <c r="L22" s="80"/>
      <c r="M22" s="53">
        <f t="shared" ref="M22:M73" si="1">G22*L22</f>
        <v>0</v>
      </c>
      <c r="N22" s="53">
        <f t="shared" ref="N22:N85" si="2">M22*M$15</f>
        <v>0</v>
      </c>
      <c r="O22" s="54">
        <f t="shared" si="0"/>
        <v>0</v>
      </c>
      <c r="P22" s="53"/>
      <c r="Q22" s="55"/>
    </row>
    <row r="23" spans="3:17" ht="26.25" customHeight="1" x14ac:dyDescent="0.25">
      <c r="C23" s="52">
        <v>3</v>
      </c>
      <c r="D23" s="56" t="s">
        <v>50</v>
      </c>
      <c r="E23" s="57" t="s">
        <v>51</v>
      </c>
      <c r="F23" s="52" t="s">
        <v>46</v>
      </c>
      <c r="G23" s="58">
        <v>4</v>
      </c>
      <c r="H23" s="52" t="s">
        <v>1</v>
      </c>
      <c r="I23" s="79" t="s">
        <v>147</v>
      </c>
      <c r="J23" s="69"/>
      <c r="K23" s="69"/>
      <c r="L23" s="80"/>
      <c r="M23" s="53">
        <f t="shared" si="1"/>
        <v>0</v>
      </c>
      <c r="N23" s="53">
        <f t="shared" si="2"/>
        <v>0</v>
      </c>
      <c r="O23" s="54">
        <f t="shared" si="0"/>
        <v>0</v>
      </c>
      <c r="P23" s="53"/>
      <c r="Q23" s="55"/>
    </row>
    <row r="24" spans="3:17" ht="16.149999999999999" customHeight="1" x14ac:dyDescent="0.25">
      <c r="C24" s="52">
        <v>4</v>
      </c>
      <c r="D24" s="56" t="s">
        <v>52</v>
      </c>
      <c r="E24" s="57" t="s">
        <v>53</v>
      </c>
      <c r="F24" s="52" t="s">
        <v>46</v>
      </c>
      <c r="G24" s="58">
        <v>1</v>
      </c>
      <c r="H24" s="52" t="s">
        <v>1</v>
      </c>
      <c r="I24" s="79" t="s">
        <v>54</v>
      </c>
      <c r="J24" s="69"/>
      <c r="K24" s="69"/>
      <c r="L24" s="80"/>
      <c r="M24" s="53">
        <f t="shared" si="1"/>
        <v>0</v>
      </c>
      <c r="N24" s="53">
        <f t="shared" si="2"/>
        <v>0</v>
      </c>
      <c r="O24" s="54">
        <f t="shared" si="0"/>
        <v>0</v>
      </c>
      <c r="P24" s="53"/>
      <c r="Q24" s="55"/>
    </row>
    <row r="25" spans="3:17" ht="16.149999999999999" customHeight="1" x14ac:dyDescent="0.25">
      <c r="C25" s="52"/>
      <c r="D25" s="83" t="s">
        <v>55</v>
      </c>
      <c r="E25" s="57"/>
      <c r="F25" s="52" t="s">
        <v>46</v>
      </c>
      <c r="G25" s="58"/>
      <c r="H25" s="52"/>
      <c r="I25" s="79"/>
      <c r="J25" s="69"/>
      <c r="K25" s="69"/>
      <c r="L25" s="80"/>
      <c r="M25" s="53"/>
      <c r="N25" s="53"/>
      <c r="O25" s="54"/>
      <c r="P25" s="53"/>
      <c r="Q25" s="55"/>
    </row>
    <row r="26" spans="3:17" ht="16.149999999999999" customHeight="1" x14ac:dyDescent="0.25">
      <c r="C26" s="52">
        <v>5</v>
      </c>
      <c r="D26" s="56" t="s">
        <v>52</v>
      </c>
      <c r="E26" s="57" t="s">
        <v>58</v>
      </c>
      <c r="F26" s="52" t="s">
        <v>46</v>
      </c>
      <c r="G26" s="58">
        <v>1</v>
      </c>
      <c r="H26" s="52" t="s">
        <v>1</v>
      </c>
      <c r="I26" s="79"/>
      <c r="J26" s="69"/>
      <c r="K26" s="69"/>
      <c r="L26" s="80"/>
      <c r="M26" s="53">
        <f>G26*L26</f>
        <v>0</v>
      </c>
      <c r="N26" s="53">
        <f t="shared" si="2"/>
        <v>0</v>
      </c>
      <c r="O26" s="54">
        <f t="shared" si="0"/>
        <v>0</v>
      </c>
      <c r="P26" s="53"/>
      <c r="Q26" s="55"/>
    </row>
    <row r="27" spans="3:17" ht="16.149999999999999" customHeight="1" x14ac:dyDescent="0.25">
      <c r="C27" s="52">
        <v>6</v>
      </c>
      <c r="D27" s="56" t="s">
        <v>60</v>
      </c>
      <c r="E27" s="57" t="s">
        <v>59</v>
      </c>
      <c r="F27" s="52" t="s">
        <v>46</v>
      </c>
      <c r="G27" s="58">
        <v>1</v>
      </c>
      <c r="H27" s="52" t="s">
        <v>1</v>
      </c>
      <c r="I27" s="79"/>
      <c r="J27" s="69"/>
      <c r="K27" s="69"/>
      <c r="L27" s="80"/>
      <c r="M27" s="53">
        <f t="shared" si="1"/>
        <v>0</v>
      </c>
      <c r="N27" s="53">
        <f t="shared" si="2"/>
        <v>0</v>
      </c>
      <c r="O27" s="54">
        <f t="shared" si="0"/>
        <v>0</v>
      </c>
      <c r="P27" s="53"/>
      <c r="Q27" s="55"/>
    </row>
    <row r="28" spans="3:17" ht="16.149999999999999" customHeight="1" x14ac:dyDescent="0.25">
      <c r="C28" s="52">
        <v>7</v>
      </c>
      <c r="D28" s="56" t="s">
        <v>60</v>
      </c>
      <c r="E28" s="57" t="s">
        <v>61</v>
      </c>
      <c r="F28" s="52" t="s">
        <v>46</v>
      </c>
      <c r="G28" s="58">
        <v>1</v>
      </c>
      <c r="H28" s="52" t="s">
        <v>1</v>
      </c>
      <c r="I28" s="79"/>
      <c r="J28" s="69"/>
      <c r="K28" s="69"/>
      <c r="L28" s="80"/>
      <c r="M28" s="53">
        <f t="shared" si="1"/>
        <v>0</v>
      </c>
      <c r="N28" s="53">
        <f t="shared" si="2"/>
        <v>0</v>
      </c>
      <c r="O28" s="54">
        <f t="shared" si="0"/>
        <v>0</v>
      </c>
      <c r="P28" s="53"/>
      <c r="Q28" s="55"/>
    </row>
    <row r="29" spans="3:17" ht="16.149999999999999" customHeight="1" x14ac:dyDescent="0.25">
      <c r="C29" s="52">
        <v>8</v>
      </c>
      <c r="D29" s="56" t="s">
        <v>60</v>
      </c>
      <c r="E29" s="57" t="s">
        <v>62</v>
      </c>
      <c r="F29" s="52" t="s">
        <v>46</v>
      </c>
      <c r="G29" s="58">
        <v>1</v>
      </c>
      <c r="H29" s="52" t="s">
        <v>1</v>
      </c>
      <c r="I29" s="79"/>
      <c r="J29" s="69"/>
      <c r="K29" s="69"/>
      <c r="L29" s="80"/>
      <c r="M29" s="53">
        <f t="shared" si="1"/>
        <v>0</v>
      </c>
      <c r="N29" s="53">
        <f t="shared" si="2"/>
        <v>0</v>
      </c>
      <c r="O29" s="54">
        <f t="shared" si="0"/>
        <v>0</v>
      </c>
      <c r="P29" s="53"/>
      <c r="Q29" s="55"/>
    </row>
    <row r="30" spans="3:17" ht="16.149999999999999" customHeight="1" x14ac:dyDescent="0.25">
      <c r="C30" s="52">
        <v>9</v>
      </c>
      <c r="D30" s="56" t="s">
        <v>60</v>
      </c>
      <c r="E30" s="57" t="s">
        <v>63</v>
      </c>
      <c r="F30" s="52" t="s">
        <v>46</v>
      </c>
      <c r="G30" s="58">
        <v>1</v>
      </c>
      <c r="H30" s="52" t="s">
        <v>1</v>
      </c>
      <c r="I30" s="79"/>
      <c r="J30" s="69"/>
      <c r="K30" s="69"/>
      <c r="L30" s="80"/>
      <c r="M30" s="53">
        <f t="shared" si="1"/>
        <v>0</v>
      </c>
      <c r="N30" s="53">
        <f t="shared" si="2"/>
        <v>0</v>
      </c>
      <c r="O30" s="54">
        <f t="shared" si="0"/>
        <v>0</v>
      </c>
      <c r="P30" s="53"/>
      <c r="Q30" s="55"/>
    </row>
    <row r="31" spans="3:17" ht="16.149999999999999" customHeight="1" x14ac:dyDescent="0.25">
      <c r="C31" s="52"/>
      <c r="D31" s="83" t="s">
        <v>56</v>
      </c>
      <c r="E31" s="57"/>
      <c r="F31" s="52" t="s">
        <v>46</v>
      </c>
      <c r="G31" s="58"/>
      <c r="H31" s="52"/>
      <c r="I31" s="79"/>
      <c r="J31" s="69"/>
      <c r="K31" s="69"/>
      <c r="L31" s="80"/>
      <c r="M31" s="53"/>
      <c r="N31" s="53"/>
      <c r="O31" s="54"/>
      <c r="P31" s="53"/>
      <c r="Q31" s="55"/>
    </row>
    <row r="32" spans="3:17" ht="16.149999999999999" customHeight="1" x14ac:dyDescent="0.25">
      <c r="C32" s="52">
        <v>10</v>
      </c>
      <c r="D32" s="56" t="s">
        <v>52</v>
      </c>
      <c r="E32" s="57" t="s">
        <v>64</v>
      </c>
      <c r="F32" s="52" t="s">
        <v>46</v>
      </c>
      <c r="G32" s="58">
        <v>2</v>
      </c>
      <c r="H32" s="52" t="s">
        <v>1</v>
      </c>
      <c r="I32" s="79"/>
      <c r="J32" s="69"/>
      <c r="K32" s="69"/>
      <c r="L32" s="80"/>
      <c r="M32" s="53">
        <f t="shared" si="1"/>
        <v>0</v>
      </c>
      <c r="N32" s="53">
        <f t="shared" si="2"/>
        <v>0</v>
      </c>
      <c r="O32" s="54">
        <f t="shared" si="0"/>
        <v>0</v>
      </c>
      <c r="P32" s="53"/>
      <c r="Q32" s="55"/>
    </row>
    <row r="33" spans="3:17" ht="16.149999999999999" customHeight="1" x14ac:dyDescent="0.25">
      <c r="C33" s="52">
        <v>11</v>
      </c>
      <c r="D33" s="56" t="s">
        <v>52</v>
      </c>
      <c r="E33" s="57" t="s">
        <v>65</v>
      </c>
      <c r="F33" s="52" t="s">
        <v>46</v>
      </c>
      <c r="G33" s="58">
        <v>1</v>
      </c>
      <c r="H33" s="52" t="s">
        <v>1</v>
      </c>
      <c r="I33" s="79"/>
      <c r="J33" s="69"/>
      <c r="K33" s="69"/>
      <c r="L33" s="80"/>
      <c r="M33" s="53">
        <f t="shared" si="1"/>
        <v>0</v>
      </c>
      <c r="N33" s="53">
        <f t="shared" si="2"/>
        <v>0</v>
      </c>
      <c r="O33" s="54">
        <f t="shared" si="0"/>
        <v>0</v>
      </c>
      <c r="P33" s="53"/>
      <c r="Q33" s="55"/>
    </row>
    <row r="34" spans="3:17" ht="16.149999999999999" customHeight="1" x14ac:dyDescent="0.25">
      <c r="C34" s="52">
        <v>12</v>
      </c>
      <c r="D34" s="56" t="s">
        <v>60</v>
      </c>
      <c r="E34" s="57" t="s">
        <v>66</v>
      </c>
      <c r="F34" s="52" t="s">
        <v>46</v>
      </c>
      <c r="G34" s="58">
        <v>1</v>
      </c>
      <c r="H34" s="52" t="s">
        <v>1</v>
      </c>
      <c r="I34" s="79"/>
      <c r="J34" s="69"/>
      <c r="K34" s="69"/>
      <c r="L34" s="80"/>
      <c r="M34" s="53">
        <f t="shared" si="1"/>
        <v>0</v>
      </c>
      <c r="N34" s="53">
        <f t="shared" si="2"/>
        <v>0</v>
      </c>
      <c r="O34" s="54">
        <f t="shared" si="0"/>
        <v>0</v>
      </c>
      <c r="P34" s="53"/>
      <c r="Q34" s="55"/>
    </row>
    <row r="35" spans="3:17" ht="16.149999999999999" customHeight="1" x14ac:dyDescent="0.25">
      <c r="C35" s="52">
        <v>13</v>
      </c>
      <c r="D35" s="56" t="s">
        <v>52</v>
      </c>
      <c r="E35" s="57" t="s">
        <v>67</v>
      </c>
      <c r="F35" s="52" t="s">
        <v>46</v>
      </c>
      <c r="G35" s="58">
        <v>1</v>
      </c>
      <c r="H35" s="52" t="s">
        <v>1</v>
      </c>
      <c r="I35" s="79"/>
      <c r="J35" s="69"/>
      <c r="K35" s="69"/>
      <c r="L35" s="80"/>
      <c r="M35" s="53">
        <f t="shared" si="1"/>
        <v>0</v>
      </c>
      <c r="N35" s="53">
        <f t="shared" si="2"/>
        <v>0</v>
      </c>
      <c r="O35" s="54">
        <f t="shared" si="0"/>
        <v>0</v>
      </c>
      <c r="P35" s="53"/>
      <c r="Q35" s="55"/>
    </row>
    <row r="36" spans="3:17" ht="16.149999999999999" customHeight="1" x14ac:dyDescent="0.25">
      <c r="C36" s="52">
        <v>14</v>
      </c>
      <c r="D36" s="56" t="s">
        <v>83</v>
      </c>
      <c r="E36" s="57" t="s">
        <v>68</v>
      </c>
      <c r="F36" s="52" t="s">
        <v>46</v>
      </c>
      <c r="G36" s="84">
        <v>1</v>
      </c>
      <c r="H36" s="52" t="s">
        <v>1</v>
      </c>
      <c r="I36" s="79"/>
      <c r="J36" s="69"/>
      <c r="K36" s="69"/>
      <c r="L36" s="80"/>
      <c r="M36" s="53">
        <f t="shared" si="1"/>
        <v>0</v>
      </c>
      <c r="N36" s="53">
        <f t="shared" si="2"/>
        <v>0</v>
      </c>
      <c r="O36" s="54">
        <f t="shared" si="0"/>
        <v>0</v>
      </c>
      <c r="P36" s="53"/>
      <c r="Q36" s="55"/>
    </row>
    <row r="37" spans="3:17" ht="16.149999999999999" customHeight="1" x14ac:dyDescent="0.25">
      <c r="C37" s="52">
        <v>15</v>
      </c>
      <c r="D37" s="56" t="s">
        <v>83</v>
      </c>
      <c r="E37" s="81" t="s">
        <v>69</v>
      </c>
      <c r="F37" s="52" t="s">
        <v>46</v>
      </c>
      <c r="G37" s="58">
        <v>1</v>
      </c>
      <c r="H37" s="52" t="s">
        <v>1</v>
      </c>
      <c r="I37" s="79"/>
      <c r="J37" s="69"/>
      <c r="K37" s="69"/>
      <c r="L37" s="80"/>
      <c r="M37" s="53">
        <f t="shared" si="1"/>
        <v>0</v>
      </c>
      <c r="N37" s="53">
        <f t="shared" si="2"/>
        <v>0</v>
      </c>
      <c r="O37" s="54">
        <f t="shared" si="0"/>
        <v>0</v>
      </c>
      <c r="P37" s="53"/>
      <c r="Q37" s="55"/>
    </row>
    <row r="38" spans="3:17" ht="16.149999999999999" customHeight="1" x14ac:dyDescent="0.25">
      <c r="C38" s="52">
        <v>16</v>
      </c>
      <c r="D38" s="56" t="s">
        <v>52</v>
      </c>
      <c r="E38" s="57" t="s">
        <v>70</v>
      </c>
      <c r="F38" s="52" t="s">
        <v>46</v>
      </c>
      <c r="G38" s="58">
        <v>1</v>
      </c>
      <c r="H38" s="52" t="s">
        <v>1</v>
      </c>
      <c r="I38" s="79"/>
      <c r="J38" s="69"/>
      <c r="K38" s="69"/>
      <c r="L38" s="80"/>
      <c r="M38" s="53">
        <f t="shared" si="1"/>
        <v>0</v>
      </c>
      <c r="N38" s="53">
        <f t="shared" si="2"/>
        <v>0</v>
      </c>
      <c r="O38" s="54">
        <f t="shared" si="0"/>
        <v>0</v>
      </c>
      <c r="P38" s="53"/>
      <c r="Q38" s="55"/>
    </row>
    <row r="39" spans="3:17" ht="16.149999999999999" customHeight="1" x14ac:dyDescent="0.25">
      <c r="C39" s="52">
        <v>17</v>
      </c>
      <c r="D39" s="56" t="s">
        <v>60</v>
      </c>
      <c r="E39" s="57" t="s">
        <v>71</v>
      </c>
      <c r="F39" s="52" t="s">
        <v>46</v>
      </c>
      <c r="G39" s="58">
        <v>1</v>
      </c>
      <c r="H39" s="52" t="s">
        <v>1</v>
      </c>
      <c r="I39" s="79"/>
      <c r="J39" s="69"/>
      <c r="K39" s="69"/>
      <c r="L39" s="80"/>
      <c r="M39" s="53">
        <f t="shared" si="1"/>
        <v>0</v>
      </c>
      <c r="N39" s="53">
        <f t="shared" si="2"/>
        <v>0</v>
      </c>
      <c r="O39" s="54">
        <f t="shared" si="0"/>
        <v>0</v>
      </c>
      <c r="P39" s="53"/>
      <c r="Q39" s="55"/>
    </row>
    <row r="40" spans="3:17" ht="16.149999999999999" customHeight="1" x14ac:dyDescent="0.25">
      <c r="C40" s="52"/>
      <c r="D40" s="83" t="s">
        <v>84</v>
      </c>
      <c r="E40" s="57" t="s">
        <v>72</v>
      </c>
      <c r="F40" s="52" t="s">
        <v>46</v>
      </c>
      <c r="G40" s="58"/>
      <c r="H40" s="52"/>
      <c r="I40" s="79"/>
      <c r="J40" s="69"/>
      <c r="K40" s="69"/>
      <c r="L40" s="80"/>
      <c r="M40" s="53"/>
      <c r="N40" s="53"/>
      <c r="O40" s="54"/>
      <c r="P40" s="53"/>
      <c r="Q40" s="55"/>
    </row>
    <row r="41" spans="3:17" ht="16.149999999999999" customHeight="1" x14ac:dyDescent="0.25">
      <c r="C41" s="52">
        <v>18</v>
      </c>
      <c r="D41" s="56" t="s">
        <v>52</v>
      </c>
      <c r="E41" s="57" t="s">
        <v>73</v>
      </c>
      <c r="F41" s="52" t="s">
        <v>46</v>
      </c>
      <c r="G41" s="58">
        <v>1</v>
      </c>
      <c r="H41" s="52" t="s">
        <v>1</v>
      </c>
      <c r="I41" s="79"/>
      <c r="J41" s="69"/>
      <c r="K41" s="69"/>
      <c r="L41" s="80"/>
      <c r="M41" s="53">
        <f t="shared" si="1"/>
        <v>0</v>
      </c>
      <c r="N41" s="53">
        <f t="shared" si="2"/>
        <v>0</v>
      </c>
      <c r="O41" s="54">
        <f t="shared" si="0"/>
        <v>0</v>
      </c>
      <c r="P41" s="53"/>
      <c r="Q41" s="55"/>
    </row>
    <row r="42" spans="3:17" ht="16.149999999999999" customHeight="1" x14ac:dyDescent="0.25">
      <c r="C42" s="52"/>
      <c r="D42" s="83" t="s">
        <v>85</v>
      </c>
      <c r="E42" s="57" t="s">
        <v>74</v>
      </c>
      <c r="F42" s="52" t="s">
        <v>46</v>
      </c>
      <c r="G42" s="58"/>
      <c r="H42" s="52"/>
      <c r="I42" s="79"/>
      <c r="J42" s="69"/>
      <c r="K42" s="69"/>
      <c r="L42" s="80"/>
      <c r="M42" s="53"/>
      <c r="N42" s="53"/>
      <c r="O42" s="54"/>
      <c r="P42" s="53"/>
      <c r="Q42" s="55"/>
    </row>
    <row r="43" spans="3:17" x14ac:dyDescent="0.25">
      <c r="C43" s="52">
        <v>19</v>
      </c>
      <c r="D43" s="56" t="s">
        <v>52</v>
      </c>
      <c r="E43" s="57" t="s">
        <v>75</v>
      </c>
      <c r="F43" s="52" t="s">
        <v>46</v>
      </c>
      <c r="G43" s="58">
        <v>10</v>
      </c>
      <c r="H43" s="52" t="s">
        <v>1</v>
      </c>
      <c r="I43" s="79"/>
      <c r="J43" s="69"/>
      <c r="K43" s="69"/>
      <c r="L43" s="80"/>
      <c r="M43" s="53">
        <f t="shared" si="1"/>
        <v>0</v>
      </c>
      <c r="N43" s="53">
        <f t="shared" si="2"/>
        <v>0</v>
      </c>
      <c r="O43" s="54">
        <f t="shared" si="0"/>
        <v>0</v>
      </c>
      <c r="P43" s="53"/>
      <c r="Q43" s="55"/>
    </row>
    <row r="44" spans="3:17" x14ac:dyDescent="0.25">
      <c r="C44" s="52">
        <v>20</v>
      </c>
      <c r="D44" s="56" t="s">
        <v>52</v>
      </c>
      <c r="E44" s="57" t="s">
        <v>76</v>
      </c>
      <c r="F44" s="52" t="s">
        <v>46</v>
      </c>
      <c r="G44" s="58">
        <v>6</v>
      </c>
      <c r="H44" s="52" t="s">
        <v>1</v>
      </c>
      <c r="I44" s="79"/>
      <c r="J44" s="69"/>
      <c r="K44" s="69"/>
      <c r="L44" s="80"/>
      <c r="M44" s="53">
        <f t="shared" si="1"/>
        <v>0</v>
      </c>
      <c r="N44" s="53">
        <f t="shared" si="2"/>
        <v>0</v>
      </c>
      <c r="O44" s="54">
        <f t="shared" si="0"/>
        <v>0</v>
      </c>
      <c r="P44" s="53"/>
      <c r="Q44" s="55"/>
    </row>
    <row r="45" spans="3:17" ht="16.149999999999999" customHeight="1" x14ac:dyDescent="0.25">
      <c r="C45" s="52"/>
      <c r="D45" s="83" t="s">
        <v>86</v>
      </c>
      <c r="E45" s="82" t="s">
        <v>87</v>
      </c>
      <c r="F45" s="52" t="s">
        <v>46</v>
      </c>
      <c r="G45" s="58"/>
      <c r="H45" s="52"/>
      <c r="I45" s="79"/>
      <c r="J45" s="69"/>
      <c r="K45" s="69"/>
      <c r="L45" s="80"/>
      <c r="M45" s="53"/>
      <c r="N45" s="53"/>
      <c r="O45" s="54"/>
      <c r="P45" s="53"/>
      <c r="Q45" s="55"/>
    </row>
    <row r="46" spans="3:17" ht="16.149999999999999" customHeight="1" x14ac:dyDescent="0.25">
      <c r="C46" s="52">
        <v>21</v>
      </c>
      <c r="D46" s="56" t="s">
        <v>52</v>
      </c>
      <c r="E46" s="57" t="s">
        <v>77</v>
      </c>
      <c r="F46" s="52" t="s">
        <v>46</v>
      </c>
      <c r="G46" s="58">
        <v>20</v>
      </c>
      <c r="H46" s="52" t="s">
        <v>1</v>
      </c>
      <c r="I46" s="79"/>
      <c r="J46" s="69"/>
      <c r="K46" s="69"/>
      <c r="L46" s="80"/>
      <c r="M46" s="53">
        <f t="shared" si="1"/>
        <v>0</v>
      </c>
      <c r="N46" s="53">
        <f t="shared" si="2"/>
        <v>0</v>
      </c>
      <c r="O46" s="54">
        <f t="shared" si="0"/>
        <v>0</v>
      </c>
      <c r="P46" s="53"/>
      <c r="Q46" s="55"/>
    </row>
    <row r="47" spans="3:17" ht="16.149999999999999" customHeight="1" x14ac:dyDescent="0.25">
      <c r="C47" s="52"/>
      <c r="D47" s="83" t="s">
        <v>88</v>
      </c>
      <c r="E47" s="57" t="s">
        <v>78</v>
      </c>
      <c r="F47" s="52" t="s">
        <v>46</v>
      </c>
      <c r="G47" s="58"/>
      <c r="H47" s="52"/>
      <c r="I47" s="79"/>
      <c r="J47" s="69"/>
      <c r="K47" s="69"/>
      <c r="L47" s="80"/>
      <c r="M47" s="53"/>
      <c r="N47" s="53"/>
      <c r="O47" s="54"/>
      <c r="P47" s="53"/>
      <c r="Q47" s="55"/>
    </row>
    <row r="48" spans="3:17" ht="16.149999999999999" customHeight="1" x14ac:dyDescent="0.25">
      <c r="C48" s="52">
        <v>22</v>
      </c>
      <c r="D48" s="56" t="s">
        <v>52</v>
      </c>
      <c r="E48" s="57" t="s">
        <v>78</v>
      </c>
      <c r="F48" s="52" t="s">
        <v>46</v>
      </c>
      <c r="G48" s="58">
        <v>4</v>
      </c>
      <c r="H48" s="52" t="s">
        <v>1</v>
      </c>
      <c r="I48" s="79"/>
      <c r="J48" s="69"/>
      <c r="K48" s="69"/>
      <c r="L48" s="80"/>
      <c r="M48" s="53">
        <f t="shared" si="1"/>
        <v>0</v>
      </c>
      <c r="N48" s="53">
        <f t="shared" si="2"/>
        <v>0</v>
      </c>
      <c r="O48" s="54">
        <f t="shared" si="0"/>
        <v>0</v>
      </c>
      <c r="P48" s="53"/>
      <c r="Q48" s="55"/>
    </row>
    <row r="49" spans="3:17" ht="16.149999999999999" customHeight="1" x14ac:dyDescent="0.25">
      <c r="C49" s="52"/>
      <c r="D49" s="83" t="s">
        <v>89</v>
      </c>
      <c r="E49" s="57" t="s">
        <v>79</v>
      </c>
      <c r="F49" s="52" t="s">
        <v>46</v>
      </c>
      <c r="G49" s="58"/>
      <c r="H49" s="52"/>
      <c r="I49" s="79"/>
      <c r="J49" s="69"/>
      <c r="K49" s="69"/>
      <c r="L49" s="80"/>
      <c r="M49" s="53"/>
      <c r="N49" s="53"/>
      <c r="O49" s="54"/>
      <c r="P49" s="53"/>
      <c r="Q49" s="55"/>
    </row>
    <row r="50" spans="3:17" ht="16.149999999999999" customHeight="1" x14ac:dyDescent="0.25">
      <c r="C50" s="52">
        <v>23</v>
      </c>
      <c r="D50" s="56" t="s">
        <v>90</v>
      </c>
      <c r="E50" s="57" t="s">
        <v>80</v>
      </c>
      <c r="F50" s="52" t="s">
        <v>46</v>
      </c>
      <c r="G50" s="58">
        <v>1</v>
      </c>
      <c r="H50" s="52" t="s">
        <v>1</v>
      </c>
      <c r="I50" s="79"/>
      <c r="J50" s="69"/>
      <c r="K50" s="69"/>
      <c r="L50" s="80"/>
      <c r="M50" s="53">
        <f t="shared" si="1"/>
        <v>0</v>
      </c>
      <c r="N50" s="53">
        <f t="shared" si="2"/>
        <v>0</v>
      </c>
      <c r="O50" s="54">
        <f t="shared" si="0"/>
        <v>0</v>
      </c>
      <c r="P50" s="53"/>
      <c r="Q50" s="55"/>
    </row>
    <row r="51" spans="3:17" x14ac:dyDescent="0.25">
      <c r="C51" s="52">
        <v>24</v>
      </c>
      <c r="D51" s="56" t="s">
        <v>91</v>
      </c>
      <c r="E51" s="57" t="s">
        <v>81</v>
      </c>
      <c r="F51" s="52" t="s">
        <v>46</v>
      </c>
      <c r="G51" s="58">
        <v>20</v>
      </c>
      <c r="H51" s="52" t="s">
        <v>1</v>
      </c>
      <c r="I51" s="79"/>
      <c r="J51" s="69"/>
      <c r="K51" s="69"/>
      <c r="L51" s="80"/>
      <c r="M51" s="53">
        <f t="shared" si="1"/>
        <v>0</v>
      </c>
      <c r="N51" s="53">
        <f t="shared" si="2"/>
        <v>0</v>
      </c>
      <c r="O51" s="54">
        <f t="shared" si="0"/>
        <v>0</v>
      </c>
      <c r="P51" s="53"/>
      <c r="Q51" s="55"/>
    </row>
    <row r="52" spans="3:17" ht="16.149999999999999" customHeight="1" x14ac:dyDescent="0.25">
      <c r="C52" s="52"/>
      <c r="D52" s="83" t="s">
        <v>92</v>
      </c>
      <c r="E52" s="57" t="s">
        <v>82</v>
      </c>
      <c r="F52" s="52" t="s">
        <v>46</v>
      </c>
      <c r="G52" s="58"/>
      <c r="H52" s="52"/>
      <c r="I52" s="79"/>
      <c r="J52" s="69"/>
      <c r="K52" s="69"/>
      <c r="L52" s="80"/>
      <c r="M52" s="53"/>
      <c r="N52" s="53"/>
      <c r="O52" s="54"/>
      <c r="P52" s="53"/>
      <c r="Q52" s="55"/>
    </row>
    <row r="53" spans="3:17" ht="16.149999999999999" customHeight="1" x14ac:dyDescent="0.25">
      <c r="C53" s="52">
        <v>25</v>
      </c>
      <c r="D53" s="56" t="s">
        <v>90</v>
      </c>
      <c r="E53" s="57" t="s">
        <v>93</v>
      </c>
      <c r="F53" s="52" t="s">
        <v>46</v>
      </c>
      <c r="G53" s="58">
        <v>4</v>
      </c>
      <c r="H53" s="52" t="s">
        <v>1</v>
      </c>
      <c r="I53" s="79"/>
      <c r="J53" s="69"/>
      <c r="K53" s="69"/>
      <c r="L53" s="80"/>
      <c r="M53" s="53">
        <f t="shared" si="1"/>
        <v>0</v>
      </c>
      <c r="N53" s="53">
        <f t="shared" si="2"/>
        <v>0</v>
      </c>
      <c r="O53" s="54">
        <f t="shared" si="0"/>
        <v>0</v>
      </c>
      <c r="P53" s="53"/>
      <c r="Q53" s="55"/>
    </row>
    <row r="54" spans="3:17" ht="16.149999999999999" customHeight="1" x14ac:dyDescent="0.25">
      <c r="C54" s="52">
        <v>26</v>
      </c>
      <c r="D54" s="56" t="s">
        <v>95</v>
      </c>
      <c r="E54" s="57" t="s">
        <v>94</v>
      </c>
      <c r="F54" s="52" t="s">
        <v>46</v>
      </c>
      <c r="G54" s="58">
        <v>10</v>
      </c>
      <c r="H54" s="52" t="s">
        <v>1</v>
      </c>
      <c r="I54" s="79"/>
      <c r="J54" s="69"/>
      <c r="K54" s="69"/>
      <c r="L54" s="80"/>
      <c r="M54" s="53">
        <f t="shared" si="1"/>
        <v>0</v>
      </c>
      <c r="N54" s="53">
        <f t="shared" si="2"/>
        <v>0</v>
      </c>
      <c r="O54" s="54">
        <f t="shared" si="0"/>
        <v>0</v>
      </c>
      <c r="P54" s="53"/>
      <c r="Q54" s="55"/>
    </row>
    <row r="55" spans="3:17" ht="16.149999999999999" customHeight="1" x14ac:dyDescent="0.25">
      <c r="C55" s="52"/>
      <c r="D55" s="83" t="s">
        <v>96</v>
      </c>
      <c r="E55" s="57" t="s">
        <v>97</v>
      </c>
      <c r="F55" s="52" t="s">
        <v>46</v>
      </c>
      <c r="G55" s="58"/>
      <c r="H55" s="52"/>
      <c r="I55" s="79"/>
      <c r="J55" s="69"/>
      <c r="K55" s="69"/>
      <c r="L55" s="80"/>
      <c r="M55" s="53"/>
      <c r="N55" s="53"/>
      <c r="O55" s="54"/>
      <c r="P55" s="53"/>
      <c r="Q55" s="55"/>
    </row>
    <row r="56" spans="3:17" ht="16.149999999999999" customHeight="1" x14ac:dyDescent="0.25">
      <c r="C56" s="52">
        <v>27</v>
      </c>
      <c r="D56" s="56" t="s">
        <v>52</v>
      </c>
      <c r="E56" s="57" t="s">
        <v>98</v>
      </c>
      <c r="F56" s="52" t="s">
        <v>46</v>
      </c>
      <c r="G56" s="58">
        <v>4</v>
      </c>
      <c r="H56" s="52" t="s">
        <v>1</v>
      </c>
      <c r="I56" s="79"/>
      <c r="J56" s="69"/>
      <c r="K56" s="69"/>
      <c r="L56" s="80"/>
      <c r="M56" s="53">
        <f t="shared" si="1"/>
        <v>0</v>
      </c>
      <c r="N56" s="53">
        <f t="shared" si="2"/>
        <v>0</v>
      </c>
      <c r="O56" s="54">
        <f t="shared" si="0"/>
        <v>0</v>
      </c>
      <c r="P56" s="53"/>
      <c r="Q56" s="55"/>
    </row>
    <row r="57" spans="3:17" ht="16.149999999999999" customHeight="1" x14ac:dyDescent="0.25">
      <c r="C57" s="52">
        <v>28</v>
      </c>
      <c r="D57" s="56" t="s">
        <v>60</v>
      </c>
      <c r="E57" s="57" t="s">
        <v>99</v>
      </c>
      <c r="F57" s="52" t="s">
        <v>46</v>
      </c>
      <c r="G57" s="58">
        <v>4</v>
      </c>
      <c r="H57" s="52" t="s">
        <v>1</v>
      </c>
      <c r="I57" s="79"/>
      <c r="J57" s="69"/>
      <c r="K57" s="69"/>
      <c r="L57" s="80"/>
      <c r="M57" s="53">
        <f>G57*L57</f>
        <v>0</v>
      </c>
      <c r="N57" s="53">
        <f t="shared" si="2"/>
        <v>0</v>
      </c>
      <c r="O57" s="54">
        <f t="shared" si="0"/>
        <v>0</v>
      </c>
      <c r="P57" s="53"/>
      <c r="Q57" s="55"/>
    </row>
    <row r="58" spans="3:17" ht="16.149999999999999" customHeight="1" x14ac:dyDescent="0.25">
      <c r="C58" s="52"/>
      <c r="D58" s="83" t="s">
        <v>100</v>
      </c>
      <c r="E58" s="57" t="s">
        <v>101</v>
      </c>
      <c r="F58" s="52" t="s">
        <v>46</v>
      </c>
      <c r="G58" s="58"/>
      <c r="H58" s="52"/>
      <c r="I58" s="79"/>
      <c r="J58" s="69"/>
      <c r="K58" s="69"/>
      <c r="L58" s="80"/>
      <c r="M58" s="53"/>
      <c r="N58" s="53"/>
      <c r="O58" s="54"/>
      <c r="P58" s="53"/>
      <c r="Q58" s="55"/>
    </row>
    <row r="59" spans="3:17" ht="16.149999999999999" customHeight="1" x14ac:dyDescent="0.25">
      <c r="C59" s="52">
        <v>29</v>
      </c>
      <c r="D59" s="56" t="s">
        <v>90</v>
      </c>
      <c r="E59" s="57" t="s">
        <v>102</v>
      </c>
      <c r="F59" s="52" t="s">
        <v>46</v>
      </c>
      <c r="G59" s="58">
        <v>2</v>
      </c>
      <c r="H59" s="52" t="s">
        <v>1</v>
      </c>
      <c r="I59" s="79"/>
      <c r="J59" s="69"/>
      <c r="K59" s="69"/>
      <c r="L59" s="80"/>
      <c r="M59" s="53">
        <f t="shared" si="1"/>
        <v>0</v>
      </c>
      <c r="N59" s="53">
        <f t="shared" si="2"/>
        <v>0</v>
      </c>
      <c r="O59" s="54">
        <f t="shared" si="0"/>
        <v>0</v>
      </c>
      <c r="P59" s="53"/>
      <c r="Q59" s="55"/>
    </row>
    <row r="60" spans="3:17" ht="16.149999999999999" customHeight="1" x14ac:dyDescent="0.25">
      <c r="C60" s="52">
        <v>30</v>
      </c>
      <c r="D60" s="56" t="s">
        <v>104</v>
      </c>
      <c r="E60" s="57" t="s">
        <v>103</v>
      </c>
      <c r="F60" s="52" t="s">
        <v>46</v>
      </c>
      <c r="G60" s="58">
        <v>2</v>
      </c>
      <c r="H60" s="52" t="s">
        <v>1</v>
      </c>
      <c r="I60" s="79"/>
      <c r="J60" s="69"/>
      <c r="K60" s="69"/>
      <c r="L60" s="80"/>
      <c r="M60" s="53">
        <f t="shared" si="1"/>
        <v>0</v>
      </c>
      <c r="N60" s="53">
        <f t="shared" si="2"/>
        <v>0</v>
      </c>
      <c r="O60" s="54">
        <f t="shared" si="0"/>
        <v>0</v>
      </c>
      <c r="P60" s="53"/>
      <c r="Q60" s="55"/>
    </row>
    <row r="61" spans="3:17" ht="16.149999999999999" customHeight="1" x14ac:dyDescent="0.25">
      <c r="C61" s="52"/>
      <c r="D61" s="83" t="s">
        <v>105</v>
      </c>
      <c r="E61" s="57" t="s">
        <v>106</v>
      </c>
      <c r="F61" s="52" t="s">
        <v>46</v>
      </c>
      <c r="G61" s="58"/>
      <c r="H61" s="52"/>
      <c r="I61" s="79"/>
      <c r="J61" s="69"/>
      <c r="K61" s="69"/>
      <c r="L61" s="80"/>
      <c r="M61" s="53"/>
      <c r="N61" s="53"/>
      <c r="O61" s="54"/>
      <c r="P61" s="53"/>
      <c r="Q61" s="55"/>
    </row>
    <row r="62" spans="3:17" ht="16.149999999999999" customHeight="1" x14ac:dyDescent="0.25">
      <c r="C62" s="52">
        <v>31</v>
      </c>
      <c r="D62" s="56" t="s">
        <v>108</v>
      </c>
      <c r="E62" s="57" t="s">
        <v>107</v>
      </c>
      <c r="F62" s="52" t="s">
        <v>46</v>
      </c>
      <c r="G62" s="58">
        <v>2</v>
      </c>
      <c r="H62" s="52" t="s">
        <v>1</v>
      </c>
      <c r="I62" s="79"/>
      <c r="J62" s="69"/>
      <c r="K62" s="69"/>
      <c r="L62" s="80"/>
      <c r="M62" s="53">
        <f t="shared" si="1"/>
        <v>0</v>
      </c>
      <c r="N62" s="53">
        <f t="shared" si="2"/>
        <v>0</v>
      </c>
      <c r="O62" s="54">
        <f t="shared" si="0"/>
        <v>0</v>
      </c>
      <c r="P62" s="53"/>
      <c r="Q62" s="55"/>
    </row>
    <row r="63" spans="3:17" ht="16.149999999999999" customHeight="1" x14ac:dyDescent="0.25">
      <c r="C63" s="52">
        <v>32</v>
      </c>
      <c r="D63" s="56" t="s">
        <v>90</v>
      </c>
      <c r="E63" s="57" t="s">
        <v>109</v>
      </c>
      <c r="F63" s="52" t="s">
        <v>46</v>
      </c>
      <c r="G63" s="58">
        <v>2</v>
      </c>
      <c r="H63" s="52" t="s">
        <v>1</v>
      </c>
      <c r="I63" s="79"/>
      <c r="J63" s="69"/>
      <c r="K63" s="69"/>
      <c r="L63" s="80"/>
      <c r="M63" s="53">
        <f t="shared" si="1"/>
        <v>0</v>
      </c>
      <c r="N63" s="53">
        <f t="shared" si="2"/>
        <v>0</v>
      </c>
      <c r="O63" s="54">
        <f t="shared" si="0"/>
        <v>0</v>
      </c>
      <c r="P63" s="53"/>
      <c r="Q63" s="55"/>
    </row>
    <row r="64" spans="3:17" ht="16.149999999999999" customHeight="1" x14ac:dyDescent="0.25">
      <c r="C64" s="52">
        <v>33</v>
      </c>
      <c r="D64" s="56" t="s">
        <v>111</v>
      </c>
      <c r="E64" s="57" t="s">
        <v>110</v>
      </c>
      <c r="F64" s="52" t="s">
        <v>46</v>
      </c>
      <c r="G64" s="58">
        <v>2</v>
      </c>
      <c r="H64" s="52" t="s">
        <v>1</v>
      </c>
      <c r="I64" s="79"/>
      <c r="J64" s="69"/>
      <c r="K64" s="69"/>
      <c r="L64" s="80"/>
      <c r="M64" s="53">
        <f t="shared" si="1"/>
        <v>0</v>
      </c>
      <c r="N64" s="53">
        <f t="shared" si="2"/>
        <v>0</v>
      </c>
      <c r="O64" s="54">
        <f t="shared" si="0"/>
        <v>0</v>
      </c>
      <c r="P64" s="53"/>
      <c r="Q64" s="55"/>
    </row>
    <row r="65" spans="3:17" ht="16.149999999999999" customHeight="1" x14ac:dyDescent="0.25">
      <c r="C65" s="52"/>
      <c r="D65" s="83" t="s">
        <v>112</v>
      </c>
      <c r="E65" s="57" t="s">
        <v>113</v>
      </c>
      <c r="F65" s="52" t="s">
        <v>46</v>
      </c>
      <c r="G65" s="58"/>
      <c r="H65" s="52"/>
      <c r="I65" s="79"/>
      <c r="J65" s="69"/>
      <c r="K65" s="69"/>
      <c r="L65" s="80"/>
      <c r="M65" s="53"/>
      <c r="N65" s="53"/>
      <c r="O65" s="54"/>
      <c r="P65" s="53"/>
      <c r="Q65" s="55"/>
    </row>
    <row r="66" spans="3:17" x14ac:dyDescent="0.25">
      <c r="C66" s="52">
        <v>34</v>
      </c>
      <c r="D66" s="56" t="s">
        <v>60</v>
      </c>
      <c r="E66" s="57" t="s">
        <v>114</v>
      </c>
      <c r="F66" s="52" t="s">
        <v>46</v>
      </c>
      <c r="G66" s="58">
        <v>1</v>
      </c>
      <c r="H66" s="52" t="s">
        <v>1</v>
      </c>
      <c r="I66" s="79"/>
      <c r="J66" s="69"/>
      <c r="K66" s="69"/>
      <c r="L66" s="80"/>
      <c r="M66" s="53">
        <f t="shared" si="1"/>
        <v>0</v>
      </c>
      <c r="N66" s="53">
        <f t="shared" si="2"/>
        <v>0</v>
      </c>
      <c r="O66" s="54">
        <f t="shared" si="0"/>
        <v>0</v>
      </c>
      <c r="P66" s="53"/>
      <c r="Q66" s="55"/>
    </row>
    <row r="67" spans="3:17" x14ac:dyDescent="0.25">
      <c r="C67" s="52">
        <v>35</v>
      </c>
      <c r="D67" s="56" t="s">
        <v>52</v>
      </c>
      <c r="E67" s="57" t="s">
        <v>115</v>
      </c>
      <c r="F67" s="52" t="s">
        <v>46</v>
      </c>
      <c r="G67" s="58">
        <v>1</v>
      </c>
      <c r="H67" s="52" t="s">
        <v>1</v>
      </c>
      <c r="I67" s="79"/>
      <c r="J67" s="69"/>
      <c r="K67" s="69"/>
      <c r="L67" s="80"/>
      <c r="M67" s="53">
        <f t="shared" si="1"/>
        <v>0</v>
      </c>
      <c r="N67" s="53">
        <f t="shared" si="2"/>
        <v>0</v>
      </c>
      <c r="O67" s="54">
        <f t="shared" si="0"/>
        <v>0</v>
      </c>
      <c r="P67" s="53"/>
      <c r="Q67" s="55"/>
    </row>
    <row r="68" spans="3:17" ht="16.149999999999999" customHeight="1" x14ac:dyDescent="0.25">
      <c r="C68" s="52">
        <v>36</v>
      </c>
      <c r="D68" s="56" t="s">
        <v>52</v>
      </c>
      <c r="E68" s="57" t="s">
        <v>116</v>
      </c>
      <c r="F68" s="52" t="s">
        <v>46</v>
      </c>
      <c r="G68" s="58">
        <v>1</v>
      </c>
      <c r="H68" s="52" t="s">
        <v>1</v>
      </c>
      <c r="I68" s="79"/>
      <c r="J68" s="69"/>
      <c r="K68" s="69"/>
      <c r="L68" s="80"/>
      <c r="M68" s="53">
        <f t="shared" si="1"/>
        <v>0</v>
      </c>
      <c r="N68" s="53">
        <f t="shared" si="2"/>
        <v>0</v>
      </c>
      <c r="O68" s="54">
        <f t="shared" ref="O68:O69" si="3">SUM(M68:N68)</f>
        <v>0</v>
      </c>
      <c r="P68" s="53"/>
      <c r="Q68" s="55"/>
    </row>
    <row r="69" spans="3:17" ht="16.149999999999999" customHeight="1" x14ac:dyDescent="0.25">
      <c r="C69" s="52">
        <v>37</v>
      </c>
      <c r="D69" s="56" t="s">
        <v>52</v>
      </c>
      <c r="E69" s="57" t="s">
        <v>117</v>
      </c>
      <c r="F69" s="52" t="s">
        <v>46</v>
      </c>
      <c r="G69" s="58">
        <v>2</v>
      </c>
      <c r="H69" s="52" t="s">
        <v>1</v>
      </c>
      <c r="I69" s="79"/>
      <c r="J69" s="69"/>
      <c r="K69" s="69"/>
      <c r="L69" s="80"/>
      <c r="M69" s="53">
        <f t="shared" si="1"/>
        <v>0</v>
      </c>
      <c r="N69" s="53">
        <f t="shared" si="2"/>
        <v>0</v>
      </c>
      <c r="O69" s="54">
        <f t="shared" si="3"/>
        <v>0</v>
      </c>
      <c r="P69" s="53"/>
      <c r="Q69" s="55"/>
    </row>
    <row r="70" spans="3:17" x14ac:dyDescent="0.25">
      <c r="C70" s="52"/>
      <c r="D70" s="83" t="s">
        <v>118</v>
      </c>
      <c r="E70" s="57" t="s">
        <v>119</v>
      </c>
      <c r="F70" s="52" t="s">
        <v>46</v>
      </c>
      <c r="G70" s="58"/>
      <c r="H70" s="52"/>
      <c r="I70" s="79"/>
      <c r="J70" s="69"/>
      <c r="K70" s="69"/>
      <c r="L70" s="80"/>
      <c r="M70" s="53"/>
      <c r="N70" s="53"/>
      <c r="O70" s="54"/>
      <c r="P70" s="53"/>
      <c r="Q70" s="55"/>
    </row>
    <row r="71" spans="3:17" x14ac:dyDescent="0.25">
      <c r="C71" s="52">
        <v>38</v>
      </c>
      <c r="D71" s="56" t="s">
        <v>60</v>
      </c>
      <c r="E71" s="57" t="s">
        <v>120</v>
      </c>
      <c r="F71" s="52" t="s">
        <v>46</v>
      </c>
      <c r="G71" s="58">
        <v>1</v>
      </c>
      <c r="H71" s="52" t="s">
        <v>1</v>
      </c>
      <c r="I71" s="79"/>
      <c r="J71" s="69"/>
      <c r="K71" s="69"/>
      <c r="L71" s="80"/>
      <c r="M71" s="53">
        <f t="shared" si="1"/>
        <v>0</v>
      </c>
      <c r="N71" s="53">
        <f t="shared" si="2"/>
        <v>0</v>
      </c>
      <c r="O71" s="54">
        <f t="shared" si="0"/>
        <v>0</v>
      </c>
      <c r="P71" s="53"/>
      <c r="Q71" s="55"/>
    </row>
    <row r="72" spans="3:17" x14ac:dyDescent="0.25">
      <c r="C72" s="52"/>
      <c r="D72" s="83" t="s">
        <v>121</v>
      </c>
      <c r="E72" s="57" t="s">
        <v>122</v>
      </c>
      <c r="F72" s="52" t="s">
        <v>46</v>
      </c>
      <c r="G72" s="58"/>
      <c r="H72" s="52"/>
      <c r="I72" s="79"/>
      <c r="J72" s="69"/>
      <c r="K72" s="69"/>
      <c r="L72" s="80"/>
      <c r="M72" s="53"/>
      <c r="N72" s="53"/>
      <c r="O72" s="54"/>
      <c r="P72" s="53"/>
      <c r="Q72" s="55"/>
    </row>
    <row r="73" spans="3:17" x14ac:dyDescent="0.25">
      <c r="C73" s="52">
        <v>39</v>
      </c>
      <c r="D73" s="56" t="s">
        <v>60</v>
      </c>
      <c r="E73" s="57" t="s">
        <v>123</v>
      </c>
      <c r="F73" s="52" t="s">
        <v>46</v>
      </c>
      <c r="G73" s="58">
        <v>2</v>
      </c>
      <c r="H73" s="52" t="s">
        <v>1</v>
      </c>
      <c r="I73" s="79"/>
      <c r="J73" s="69"/>
      <c r="K73" s="69"/>
      <c r="L73" s="80"/>
      <c r="M73" s="53">
        <f t="shared" si="1"/>
        <v>0</v>
      </c>
      <c r="N73" s="53">
        <f t="shared" si="2"/>
        <v>0</v>
      </c>
      <c r="O73" s="54">
        <f t="shared" si="0"/>
        <v>0</v>
      </c>
      <c r="P73" s="53"/>
      <c r="Q73" s="55"/>
    </row>
    <row r="74" spans="3:17" x14ac:dyDescent="0.25">
      <c r="C74" s="52"/>
      <c r="D74" s="83" t="s">
        <v>124</v>
      </c>
      <c r="E74" s="57" t="s">
        <v>125</v>
      </c>
      <c r="F74" s="52" t="s">
        <v>46</v>
      </c>
      <c r="G74" s="58"/>
      <c r="H74" s="52"/>
      <c r="I74" s="79"/>
      <c r="J74" s="69"/>
      <c r="K74" s="69"/>
      <c r="L74" s="80"/>
      <c r="M74" s="53"/>
      <c r="N74" s="53"/>
      <c r="O74" s="54"/>
      <c r="P74" s="53"/>
      <c r="Q74" s="55"/>
    </row>
    <row r="75" spans="3:17" x14ac:dyDescent="0.25">
      <c r="C75" s="52">
        <v>40</v>
      </c>
      <c r="D75" s="56" t="s">
        <v>127</v>
      </c>
      <c r="E75" s="57" t="s">
        <v>126</v>
      </c>
      <c r="F75" s="52" t="s">
        <v>46</v>
      </c>
      <c r="G75" s="58">
        <v>2</v>
      </c>
      <c r="H75" s="52" t="s">
        <v>1</v>
      </c>
      <c r="I75" s="79"/>
      <c r="J75" s="69"/>
      <c r="K75" s="69"/>
      <c r="L75" s="80"/>
      <c r="M75" s="53">
        <f t="shared" ref="M75:M93" si="4">G75*L75</f>
        <v>0</v>
      </c>
      <c r="N75" s="53">
        <f t="shared" si="2"/>
        <v>0</v>
      </c>
      <c r="O75" s="54">
        <f t="shared" ref="O75:O93" si="5">SUM(M75:N75)</f>
        <v>0</v>
      </c>
      <c r="P75" s="53"/>
      <c r="Q75" s="55"/>
    </row>
    <row r="76" spans="3:17" x14ac:dyDescent="0.25">
      <c r="C76" s="52">
        <v>41</v>
      </c>
      <c r="D76" s="56" t="s">
        <v>52</v>
      </c>
      <c r="E76" s="57" t="s">
        <v>128</v>
      </c>
      <c r="F76" s="52" t="s">
        <v>46</v>
      </c>
      <c r="G76" s="58">
        <v>4</v>
      </c>
      <c r="H76" s="52" t="s">
        <v>1</v>
      </c>
      <c r="I76" s="79"/>
      <c r="J76" s="69"/>
      <c r="K76" s="69"/>
      <c r="L76" s="80"/>
      <c r="M76" s="53">
        <f t="shared" si="4"/>
        <v>0</v>
      </c>
      <c r="N76" s="53">
        <f t="shared" si="2"/>
        <v>0</v>
      </c>
      <c r="O76" s="54">
        <f t="shared" si="5"/>
        <v>0</v>
      </c>
      <c r="P76" s="53"/>
      <c r="Q76" s="55"/>
    </row>
    <row r="77" spans="3:17" x14ac:dyDescent="0.25">
      <c r="C77" s="52">
        <v>42</v>
      </c>
      <c r="D77" s="56" t="s">
        <v>130</v>
      </c>
      <c r="E77" s="57" t="s">
        <v>129</v>
      </c>
      <c r="F77" s="52" t="s">
        <v>46</v>
      </c>
      <c r="G77" s="58">
        <v>2</v>
      </c>
      <c r="H77" s="52" t="s">
        <v>1</v>
      </c>
      <c r="I77" s="79"/>
      <c r="J77" s="69"/>
      <c r="K77" s="69"/>
      <c r="L77" s="80"/>
      <c r="M77" s="53">
        <f t="shared" si="4"/>
        <v>0</v>
      </c>
      <c r="N77" s="53">
        <f t="shared" si="2"/>
        <v>0</v>
      </c>
      <c r="O77" s="54">
        <f t="shared" si="5"/>
        <v>0</v>
      </c>
      <c r="P77" s="53"/>
      <c r="Q77" s="55"/>
    </row>
    <row r="78" spans="3:17" x14ac:dyDescent="0.25">
      <c r="C78" s="52">
        <v>43</v>
      </c>
      <c r="D78" s="56" t="s">
        <v>60</v>
      </c>
      <c r="E78" s="57" t="s">
        <v>131</v>
      </c>
      <c r="F78" s="52" t="s">
        <v>46</v>
      </c>
      <c r="G78" s="58">
        <v>2</v>
      </c>
      <c r="H78" s="52" t="s">
        <v>1</v>
      </c>
      <c r="I78" s="79"/>
      <c r="J78" s="69"/>
      <c r="K78" s="69"/>
      <c r="L78" s="80"/>
      <c r="M78" s="53">
        <f t="shared" si="4"/>
        <v>0</v>
      </c>
      <c r="N78" s="53">
        <f t="shared" si="2"/>
        <v>0</v>
      </c>
      <c r="O78" s="54">
        <f t="shared" si="5"/>
        <v>0</v>
      </c>
      <c r="P78" s="53"/>
      <c r="Q78" s="55"/>
    </row>
    <row r="79" spans="3:17" x14ac:dyDescent="0.25">
      <c r="C79" s="52">
        <v>44</v>
      </c>
      <c r="D79" s="56" t="s">
        <v>60</v>
      </c>
      <c r="E79" s="57" t="s">
        <v>132</v>
      </c>
      <c r="F79" s="52" t="s">
        <v>46</v>
      </c>
      <c r="G79" s="58">
        <v>2</v>
      </c>
      <c r="H79" s="52" t="s">
        <v>1</v>
      </c>
      <c r="I79" s="79"/>
      <c r="J79" s="69"/>
      <c r="K79" s="69"/>
      <c r="L79" s="80"/>
      <c r="M79" s="53">
        <f t="shared" si="4"/>
        <v>0</v>
      </c>
      <c r="N79" s="53">
        <f t="shared" si="2"/>
        <v>0</v>
      </c>
      <c r="O79" s="54">
        <f t="shared" si="5"/>
        <v>0</v>
      </c>
      <c r="P79" s="53"/>
      <c r="Q79" s="55"/>
    </row>
    <row r="80" spans="3:17" x14ac:dyDescent="0.25">
      <c r="C80" s="52"/>
      <c r="D80" s="83" t="s">
        <v>57</v>
      </c>
      <c r="E80" s="57"/>
      <c r="F80" s="52" t="s">
        <v>46</v>
      </c>
      <c r="G80" s="58"/>
      <c r="H80" s="52"/>
      <c r="I80" s="79"/>
      <c r="J80" s="69"/>
      <c r="K80" s="69"/>
      <c r="L80" s="80"/>
      <c r="M80" s="53"/>
      <c r="N80" s="53"/>
      <c r="O80" s="54"/>
      <c r="P80" s="53"/>
      <c r="Q80" s="55"/>
    </row>
    <row r="81" spans="3:17" x14ac:dyDescent="0.25">
      <c r="C81" s="52">
        <v>45</v>
      </c>
      <c r="D81" s="56" t="s">
        <v>60</v>
      </c>
      <c r="E81" s="57" t="s">
        <v>133</v>
      </c>
      <c r="F81" s="52" t="s">
        <v>46</v>
      </c>
      <c r="G81" s="58">
        <v>1</v>
      </c>
      <c r="H81" s="52" t="s">
        <v>1</v>
      </c>
      <c r="I81" s="79"/>
      <c r="J81" s="69"/>
      <c r="K81" s="69"/>
      <c r="L81" s="80"/>
      <c r="M81" s="53">
        <f t="shared" si="4"/>
        <v>0</v>
      </c>
      <c r="N81" s="53">
        <f t="shared" si="2"/>
        <v>0</v>
      </c>
      <c r="O81" s="54">
        <f t="shared" si="5"/>
        <v>0</v>
      </c>
      <c r="P81" s="53"/>
      <c r="Q81" s="55"/>
    </row>
    <row r="82" spans="3:17" x14ac:dyDescent="0.25">
      <c r="C82" s="52"/>
      <c r="D82" s="85" t="s">
        <v>146</v>
      </c>
      <c r="E82" s="57"/>
      <c r="F82" s="52" t="s">
        <v>46</v>
      </c>
      <c r="G82" s="58"/>
      <c r="H82" s="52"/>
      <c r="I82" s="79"/>
      <c r="J82" s="69"/>
      <c r="K82" s="69"/>
      <c r="L82" s="80"/>
      <c r="M82" s="53"/>
      <c r="N82" s="53"/>
      <c r="O82" s="54"/>
      <c r="P82" s="53"/>
      <c r="Q82" s="55"/>
    </row>
    <row r="83" spans="3:17" x14ac:dyDescent="0.25">
      <c r="C83" s="52">
        <v>46</v>
      </c>
      <c r="D83" s="86" t="s">
        <v>52</v>
      </c>
      <c r="E83" s="57" t="s">
        <v>134</v>
      </c>
      <c r="F83" s="52" t="s">
        <v>46</v>
      </c>
      <c r="G83" s="58">
        <v>1</v>
      </c>
      <c r="H83" s="52" t="s">
        <v>1</v>
      </c>
      <c r="I83" s="79"/>
      <c r="J83" s="69"/>
      <c r="K83" s="69"/>
      <c r="L83" s="80"/>
      <c r="M83" s="53">
        <f t="shared" si="4"/>
        <v>0</v>
      </c>
      <c r="N83" s="53">
        <f t="shared" si="2"/>
        <v>0</v>
      </c>
      <c r="O83" s="54">
        <f t="shared" si="5"/>
        <v>0</v>
      </c>
      <c r="P83" s="53"/>
      <c r="Q83" s="55"/>
    </row>
    <row r="84" spans="3:17" x14ac:dyDescent="0.25">
      <c r="C84" s="52">
        <v>47</v>
      </c>
      <c r="D84" s="86" t="s">
        <v>52</v>
      </c>
      <c r="E84" s="57" t="s">
        <v>135</v>
      </c>
      <c r="F84" s="52" t="s">
        <v>46</v>
      </c>
      <c r="G84" s="58">
        <v>2</v>
      </c>
      <c r="H84" s="52" t="s">
        <v>1</v>
      </c>
      <c r="I84" s="79"/>
      <c r="J84" s="69"/>
      <c r="K84" s="69"/>
      <c r="L84" s="80"/>
      <c r="M84" s="53">
        <f t="shared" si="4"/>
        <v>0</v>
      </c>
      <c r="N84" s="53">
        <f t="shared" si="2"/>
        <v>0</v>
      </c>
      <c r="O84" s="54">
        <f t="shared" si="5"/>
        <v>0</v>
      </c>
      <c r="P84" s="53"/>
      <c r="Q84" s="55"/>
    </row>
    <row r="85" spans="3:17" x14ac:dyDescent="0.25">
      <c r="C85" s="52"/>
      <c r="D85" s="85" t="s">
        <v>145</v>
      </c>
      <c r="E85" s="57"/>
      <c r="F85" s="52" t="s">
        <v>46</v>
      </c>
      <c r="G85" s="58"/>
      <c r="H85" s="52"/>
      <c r="I85" s="79"/>
      <c r="J85" s="69"/>
      <c r="K85" s="69"/>
      <c r="L85" s="80"/>
      <c r="M85" s="53"/>
      <c r="N85" s="53"/>
      <c r="O85" s="54"/>
      <c r="P85" s="53"/>
      <c r="Q85" s="55"/>
    </row>
    <row r="86" spans="3:17" x14ac:dyDescent="0.25">
      <c r="C86" s="52">
        <v>48</v>
      </c>
      <c r="D86" s="56" t="s">
        <v>52</v>
      </c>
      <c r="E86" s="57" t="s">
        <v>136</v>
      </c>
      <c r="F86" s="52" t="s">
        <v>46</v>
      </c>
      <c r="G86" s="58">
        <v>4</v>
      </c>
      <c r="H86" s="52" t="s">
        <v>1</v>
      </c>
      <c r="I86" s="79"/>
      <c r="J86" s="69"/>
      <c r="K86" s="69"/>
      <c r="L86" s="80"/>
      <c r="M86" s="53">
        <f t="shared" si="4"/>
        <v>0</v>
      </c>
      <c r="N86" s="53">
        <f t="shared" ref="N86:N93" si="6">M86*M$15</f>
        <v>0</v>
      </c>
      <c r="O86" s="54">
        <f t="shared" si="5"/>
        <v>0</v>
      </c>
      <c r="P86" s="53"/>
      <c r="Q86" s="55"/>
    </row>
    <row r="87" spans="3:17" x14ac:dyDescent="0.25">
      <c r="C87" s="52">
        <v>49</v>
      </c>
      <c r="D87" s="56" t="s">
        <v>52</v>
      </c>
      <c r="E87" s="57" t="s">
        <v>137</v>
      </c>
      <c r="F87" s="52" t="s">
        <v>46</v>
      </c>
      <c r="G87" s="58">
        <v>3</v>
      </c>
      <c r="H87" s="52" t="s">
        <v>1</v>
      </c>
      <c r="I87" s="79"/>
      <c r="J87" s="69"/>
      <c r="K87" s="69"/>
      <c r="L87" s="80"/>
      <c r="M87" s="53">
        <f t="shared" si="4"/>
        <v>0</v>
      </c>
      <c r="N87" s="53">
        <f t="shared" si="6"/>
        <v>0</v>
      </c>
      <c r="O87" s="54">
        <f t="shared" si="5"/>
        <v>0</v>
      </c>
      <c r="P87" s="53"/>
      <c r="Q87" s="55"/>
    </row>
    <row r="88" spans="3:17" x14ac:dyDescent="0.25">
      <c r="C88" s="52">
        <v>50</v>
      </c>
      <c r="D88" s="56" t="s">
        <v>152</v>
      </c>
      <c r="E88" s="57" t="s">
        <v>138</v>
      </c>
      <c r="F88" s="52" t="s">
        <v>46</v>
      </c>
      <c r="G88" s="58">
        <v>1</v>
      </c>
      <c r="H88" s="52" t="s">
        <v>1</v>
      </c>
      <c r="I88" s="79"/>
      <c r="J88" s="69"/>
      <c r="K88" s="69"/>
      <c r="L88" s="80"/>
      <c r="M88" s="53">
        <f t="shared" si="4"/>
        <v>0</v>
      </c>
      <c r="N88" s="53">
        <f t="shared" si="6"/>
        <v>0</v>
      </c>
      <c r="O88" s="54">
        <f t="shared" si="5"/>
        <v>0</v>
      </c>
      <c r="P88" s="53"/>
      <c r="Q88" s="55"/>
    </row>
    <row r="89" spans="3:17" x14ac:dyDescent="0.25">
      <c r="C89" s="52">
        <v>51</v>
      </c>
      <c r="D89" s="56" t="s">
        <v>152</v>
      </c>
      <c r="E89" s="57" t="s">
        <v>139</v>
      </c>
      <c r="F89" s="52" t="s">
        <v>46</v>
      </c>
      <c r="G89" s="58">
        <v>1</v>
      </c>
      <c r="H89" s="52" t="s">
        <v>1</v>
      </c>
      <c r="I89" s="79"/>
      <c r="J89" s="69"/>
      <c r="K89" s="69"/>
      <c r="L89" s="80"/>
      <c r="M89" s="53">
        <f t="shared" si="4"/>
        <v>0</v>
      </c>
      <c r="N89" s="53">
        <f t="shared" si="6"/>
        <v>0</v>
      </c>
      <c r="O89" s="54">
        <f t="shared" si="5"/>
        <v>0</v>
      </c>
      <c r="P89" s="53"/>
      <c r="Q89" s="55"/>
    </row>
    <row r="90" spans="3:17" x14ac:dyDescent="0.25">
      <c r="C90" s="52">
        <v>52</v>
      </c>
      <c r="D90" s="56" t="s">
        <v>152</v>
      </c>
      <c r="E90" s="57" t="s">
        <v>140</v>
      </c>
      <c r="F90" s="52" t="s">
        <v>46</v>
      </c>
      <c r="G90" s="58">
        <v>1</v>
      </c>
      <c r="H90" s="52" t="s">
        <v>1</v>
      </c>
      <c r="I90" s="79"/>
      <c r="J90" s="69"/>
      <c r="K90" s="69"/>
      <c r="L90" s="80"/>
      <c r="M90" s="53">
        <f t="shared" si="4"/>
        <v>0</v>
      </c>
      <c r="N90" s="53">
        <f t="shared" si="6"/>
        <v>0</v>
      </c>
      <c r="O90" s="54">
        <f t="shared" si="5"/>
        <v>0</v>
      </c>
      <c r="P90" s="53"/>
      <c r="Q90" s="55"/>
    </row>
    <row r="91" spans="3:17" x14ac:dyDescent="0.25">
      <c r="C91" s="52">
        <v>53</v>
      </c>
      <c r="D91" s="56" t="s">
        <v>152</v>
      </c>
      <c r="E91" s="57" t="s">
        <v>141</v>
      </c>
      <c r="F91" s="52" t="s">
        <v>46</v>
      </c>
      <c r="G91" s="58">
        <v>1</v>
      </c>
      <c r="H91" s="52" t="s">
        <v>1</v>
      </c>
      <c r="I91" s="79"/>
      <c r="J91" s="69"/>
      <c r="K91" s="69"/>
      <c r="L91" s="80"/>
      <c r="M91" s="53">
        <f t="shared" si="4"/>
        <v>0</v>
      </c>
      <c r="N91" s="53">
        <f t="shared" si="6"/>
        <v>0</v>
      </c>
      <c r="O91" s="54">
        <f t="shared" si="5"/>
        <v>0</v>
      </c>
      <c r="P91" s="53"/>
      <c r="Q91" s="55"/>
    </row>
    <row r="92" spans="3:17" x14ac:dyDescent="0.25">
      <c r="C92" s="52">
        <v>54</v>
      </c>
      <c r="D92" s="56" t="s">
        <v>152</v>
      </c>
      <c r="E92" s="57" t="s">
        <v>142</v>
      </c>
      <c r="F92" s="52" t="s">
        <v>46</v>
      </c>
      <c r="G92" s="58">
        <v>1</v>
      </c>
      <c r="H92" s="52" t="s">
        <v>1</v>
      </c>
      <c r="I92" s="79"/>
      <c r="J92" s="69"/>
      <c r="K92" s="69"/>
      <c r="L92" s="80"/>
      <c r="M92" s="53">
        <f t="shared" si="4"/>
        <v>0</v>
      </c>
      <c r="N92" s="53">
        <f t="shared" si="6"/>
        <v>0</v>
      </c>
      <c r="O92" s="54">
        <f t="shared" si="5"/>
        <v>0</v>
      </c>
      <c r="P92" s="53"/>
      <c r="Q92" s="55"/>
    </row>
    <row r="93" spans="3:17" x14ac:dyDescent="0.25">
      <c r="C93" s="52">
        <v>55</v>
      </c>
      <c r="D93" s="56" t="s">
        <v>143</v>
      </c>
      <c r="E93" s="57" t="s">
        <v>144</v>
      </c>
      <c r="F93" s="52" t="s">
        <v>46</v>
      </c>
      <c r="G93" s="58">
        <v>5</v>
      </c>
      <c r="H93" s="52" t="s">
        <v>1</v>
      </c>
      <c r="I93" s="79"/>
      <c r="J93" s="69"/>
      <c r="K93" s="69"/>
      <c r="L93" s="80"/>
      <c r="M93" s="53">
        <f t="shared" si="4"/>
        <v>0</v>
      </c>
      <c r="N93" s="53">
        <f t="shared" si="6"/>
        <v>0</v>
      </c>
      <c r="O93" s="54">
        <f t="shared" si="5"/>
        <v>0</v>
      </c>
      <c r="P93" s="53"/>
      <c r="Q93" s="55"/>
    </row>
    <row r="94" spans="3:17" ht="16.149999999999999" customHeight="1" thickBot="1" x14ac:dyDescent="0.3">
      <c r="C94" s="16"/>
      <c r="D94" s="39"/>
      <c r="E94" s="16"/>
      <c r="F94" s="16"/>
      <c r="G94" s="17"/>
      <c r="H94" s="16"/>
      <c r="I94" s="16"/>
      <c r="J94" s="16"/>
      <c r="K94" s="16"/>
      <c r="L94" s="18"/>
      <c r="M94" s="19"/>
      <c r="N94" s="19"/>
      <c r="O94" s="20"/>
      <c r="P94" s="18"/>
      <c r="Q94" s="18"/>
    </row>
    <row r="95" spans="3:17" ht="16.149999999999999" customHeight="1" thickBot="1" x14ac:dyDescent="0.3">
      <c r="D95" s="42" t="s">
        <v>21</v>
      </c>
      <c r="L95" s="13" t="s">
        <v>12</v>
      </c>
      <c r="M95" s="68">
        <f>SUM(M21:M93)</f>
        <v>0</v>
      </c>
      <c r="N95" s="68">
        <f>SUM(N21:N93)</f>
        <v>0</v>
      </c>
      <c r="O95" s="68">
        <f>SUM(O21:O93)</f>
        <v>0</v>
      </c>
    </row>
    <row r="96" spans="3:17" x14ac:dyDescent="0.25">
      <c r="F96" s="31"/>
    </row>
    <row r="97" spans="4:14" ht="16.149999999999999" customHeight="1" x14ac:dyDescent="0.25">
      <c r="D97" s="44" t="s">
        <v>25</v>
      </c>
      <c r="E97" s="45"/>
      <c r="F97" s="46"/>
      <c r="G97" s="90" t="s">
        <v>26</v>
      </c>
      <c r="H97" s="90"/>
      <c r="I97" s="47" t="s">
        <v>27</v>
      </c>
      <c r="J97" s="47"/>
      <c r="K97" s="47"/>
      <c r="M97" s="29" t="s">
        <v>13</v>
      </c>
      <c r="N97" s="36" t="s">
        <v>17</v>
      </c>
    </row>
    <row r="98" spans="4:14" ht="16.149999999999999" customHeight="1" x14ac:dyDescent="0.25">
      <c r="D98" s="40"/>
      <c r="L98" s="15"/>
      <c r="M98" s="30"/>
      <c r="N98" s="36"/>
    </row>
    <row r="99" spans="4:14" ht="16.149999999999999" customHeight="1" x14ac:dyDescent="0.25">
      <c r="D99" s="44" t="s">
        <v>149</v>
      </c>
      <c r="E99" s="45"/>
      <c r="F99" s="46"/>
      <c r="G99" s="90" t="s">
        <v>26</v>
      </c>
      <c r="H99" s="90"/>
      <c r="I99" s="47" t="s">
        <v>150</v>
      </c>
      <c r="J99" s="47"/>
      <c r="K99" s="47"/>
      <c r="L99" s="15"/>
      <c r="M99" s="30" t="s">
        <v>4</v>
      </c>
      <c r="N99" s="36" t="s">
        <v>18</v>
      </c>
    </row>
    <row r="100" spans="4:14" ht="16.149999999999999" customHeight="1" x14ac:dyDescent="0.25">
      <c r="D100" s="44"/>
      <c r="E100" s="46"/>
      <c r="F100" s="46"/>
      <c r="G100" s="46"/>
      <c r="H100" s="46"/>
      <c r="I100" s="46"/>
      <c r="J100" s="46"/>
      <c r="K100" s="46"/>
      <c r="L100" s="15"/>
      <c r="M100" s="30"/>
    </row>
    <row r="101" spans="4:14" ht="16.149999999999999" customHeight="1" x14ac:dyDescent="0.25">
      <c r="D101" s="44"/>
      <c r="E101" s="45"/>
      <c r="F101" s="46"/>
      <c r="G101" s="90"/>
      <c r="H101" s="90"/>
      <c r="I101" s="47"/>
      <c r="J101" s="47"/>
      <c r="K101" s="47"/>
      <c r="L101" s="15"/>
      <c r="M101" s="30" t="s">
        <v>40</v>
      </c>
      <c r="N101" s="36"/>
    </row>
    <row r="102" spans="4:14" ht="16.149999999999999" customHeight="1" x14ac:dyDescent="0.25"/>
    <row r="103" spans="4:14" ht="16.149999999999999" customHeight="1" x14ac:dyDescent="0.25"/>
    <row r="105" spans="4:14" ht="16.149999999999999" customHeight="1" x14ac:dyDescent="0.25"/>
    <row r="106" spans="4:14" ht="16.149999999999999" customHeight="1" x14ac:dyDescent="0.25"/>
    <row r="107" spans="4:14" ht="16.149999999999999" customHeight="1" x14ac:dyDescent="0.25"/>
    <row r="108" spans="4:14" ht="16.149999999999999" customHeight="1" x14ac:dyDescent="0.25"/>
    <row r="109" spans="4:14" ht="16.149999999999999" customHeight="1" x14ac:dyDescent="0.25"/>
    <row r="110" spans="4:14" ht="16.149999999999999" customHeight="1" x14ac:dyDescent="0.25"/>
    <row r="111" spans="4:14" ht="16.149999999999999" customHeight="1" x14ac:dyDescent="0.25"/>
    <row r="113" ht="16.149999999999999" customHeight="1" x14ac:dyDescent="0.25"/>
    <row r="114" ht="16.149999999999999" customHeight="1" x14ac:dyDescent="0.25"/>
    <row r="115" ht="16.149999999999999" customHeight="1" x14ac:dyDescent="0.25"/>
    <row r="116" ht="16.149999999999999" customHeight="1" x14ac:dyDescent="0.25"/>
    <row r="117" ht="16.149999999999999" customHeight="1" x14ac:dyDescent="0.25"/>
    <row r="118" ht="16.149999999999999" customHeight="1" x14ac:dyDescent="0.25"/>
    <row r="119" ht="16.149999999999999" customHeight="1" x14ac:dyDescent="0.25"/>
    <row r="120" ht="16.149999999999999" customHeight="1" x14ac:dyDescent="0.25"/>
    <row r="121" ht="16.149999999999999" customHeight="1" x14ac:dyDescent="0.25"/>
    <row r="122" ht="16.149999999999999" customHeight="1" x14ac:dyDescent="0.25"/>
    <row r="123" ht="16.149999999999999" customHeight="1" x14ac:dyDescent="0.25"/>
    <row r="124" ht="16.149999999999999" customHeight="1" x14ac:dyDescent="0.25"/>
    <row r="125" ht="16.149999999999999" customHeight="1" x14ac:dyDescent="0.25"/>
    <row r="126" ht="16.149999999999999" customHeight="1" x14ac:dyDescent="0.25"/>
    <row r="127" ht="16.149999999999999" customHeight="1" x14ac:dyDescent="0.25"/>
    <row r="128" ht="16.149999999999999" customHeight="1" x14ac:dyDescent="0.25"/>
    <row r="129" ht="16.149999999999999" customHeight="1" x14ac:dyDescent="0.25"/>
    <row r="130" ht="16.149999999999999" customHeight="1" x14ac:dyDescent="0.25"/>
    <row r="131" ht="16.149999999999999" customHeight="1" x14ac:dyDescent="0.25"/>
    <row r="132" ht="16.149999999999999" customHeight="1" x14ac:dyDescent="0.25"/>
    <row r="133" ht="16.149999999999999" customHeight="1" x14ac:dyDescent="0.25"/>
    <row r="134" ht="16.149999999999999" customHeight="1" x14ac:dyDescent="0.25"/>
    <row r="135" ht="16.149999999999999" customHeight="1" x14ac:dyDescent="0.25"/>
    <row r="136" ht="16.149999999999999" customHeight="1" x14ac:dyDescent="0.25"/>
    <row r="137" ht="16.149999999999999" customHeight="1" x14ac:dyDescent="0.25"/>
    <row r="138" ht="16.149999999999999" customHeight="1" x14ac:dyDescent="0.25"/>
    <row r="139" ht="16.149999999999999" customHeight="1" x14ac:dyDescent="0.25"/>
    <row r="140" ht="16.149999999999999" customHeight="1" x14ac:dyDescent="0.25"/>
    <row r="141" ht="16.149999999999999" customHeight="1" x14ac:dyDescent="0.25"/>
    <row r="142" ht="16.149999999999999" customHeight="1" x14ac:dyDescent="0.25"/>
    <row r="143" ht="16.149999999999999" customHeight="1" x14ac:dyDescent="0.25"/>
    <row r="144" ht="16.149999999999999" customHeight="1" x14ac:dyDescent="0.25"/>
    <row r="145" ht="16.149999999999999" customHeight="1" x14ac:dyDescent="0.25"/>
    <row r="146" ht="16.149999999999999" customHeight="1" x14ac:dyDescent="0.25"/>
    <row r="147" ht="16.149999999999999" customHeight="1" x14ac:dyDescent="0.25"/>
    <row r="148" ht="16.149999999999999" customHeight="1" x14ac:dyDescent="0.25"/>
    <row r="149" ht="16.149999999999999" customHeight="1" x14ac:dyDescent="0.25"/>
    <row r="150" ht="16.149999999999999" customHeight="1" x14ac:dyDescent="0.25"/>
    <row r="151" ht="16.149999999999999" customHeight="1" x14ac:dyDescent="0.25"/>
    <row r="152" ht="16.149999999999999" customHeight="1" x14ac:dyDescent="0.25"/>
    <row r="153" ht="16.149999999999999" customHeight="1" x14ac:dyDescent="0.25"/>
    <row r="154" ht="16.149999999999999" customHeight="1" x14ac:dyDescent="0.25"/>
    <row r="155" ht="16.149999999999999" customHeight="1" x14ac:dyDescent="0.25"/>
    <row r="156" ht="16.149999999999999" customHeight="1" x14ac:dyDescent="0.25"/>
    <row r="157" ht="16.149999999999999" customHeight="1" x14ac:dyDescent="0.25"/>
    <row r="158" ht="16.149999999999999" customHeight="1" x14ac:dyDescent="0.25"/>
    <row r="159" ht="16.149999999999999" customHeight="1" x14ac:dyDescent="0.25"/>
    <row r="160" ht="16.149999999999999" customHeight="1" x14ac:dyDescent="0.25"/>
    <row r="161" ht="16.149999999999999" customHeight="1" x14ac:dyDescent="0.25"/>
    <row r="162" ht="16.149999999999999" customHeight="1" x14ac:dyDescent="0.25"/>
    <row r="163" ht="16.149999999999999" customHeight="1" x14ac:dyDescent="0.25"/>
    <row r="164" ht="16.149999999999999" customHeight="1" x14ac:dyDescent="0.25"/>
    <row r="165" ht="16.149999999999999" customHeight="1" x14ac:dyDescent="0.25"/>
    <row r="166" ht="16.149999999999999" customHeight="1" x14ac:dyDescent="0.25"/>
    <row r="167" ht="16.149999999999999" customHeight="1" x14ac:dyDescent="0.25"/>
    <row r="168" ht="16.149999999999999" customHeight="1" x14ac:dyDescent="0.25"/>
    <row r="169" ht="16.149999999999999" customHeight="1" x14ac:dyDescent="0.25"/>
    <row r="170" ht="16.149999999999999" customHeight="1" x14ac:dyDescent="0.25"/>
    <row r="171" ht="16.149999999999999" customHeight="1" x14ac:dyDescent="0.25"/>
    <row r="172" ht="16.149999999999999" customHeight="1" x14ac:dyDescent="0.25"/>
    <row r="173" ht="16.149999999999999" customHeight="1" x14ac:dyDescent="0.25"/>
    <row r="174" ht="16.149999999999999" customHeight="1" x14ac:dyDescent="0.25"/>
    <row r="175" ht="16.149999999999999" customHeight="1" x14ac:dyDescent="0.25"/>
    <row r="176" ht="16.149999999999999" customHeight="1" x14ac:dyDescent="0.25"/>
    <row r="177" ht="16.149999999999999" customHeight="1" x14ac:dyDescent="0.25"/>
    <row r="178" ht="16.149999999999999" customHeight="1" x14ac:dyDescent="0.25"/>
    <row r="179" ht="16.149999999999999" customHeight="1" x14ac:dyDescent="0.25"/>
    <row r="180" ht="16.149999999999999" customHeight="1" x14ac:dyDescent="0.25"/>
    <row r="181" ht="16.149999999999999" customHeight="1" x14ac:dyDescent="0.25"/>
    <row r="182" ht="16.149999999999999" customHeight="1" x14ac:dyDescent="0.25"/>
    <row r="183" ht="16.149999999999999" customHeight="1" x14ac:dyDescent="0.25"/>
    <row r="184" ht="16.149999999999999" customHeight="1" x14ac:dyDescent="0.25"/>
    <row r="185" ht="16.149999999999999" customHeight="1" x14ac:dyDescent="0.25"/>
    <row r="186" ht="16.149999999999999" customHeight="1" x14ac:dyDescent="0.25"/>
    <row r="187" ht="16.149999999999999" customHeight="1" x14ac:dyDescent="0.25"/>
    <row r="188" ht="16.149999999999999" customHeight="1" x14ac:dyDescent="0.25"/>
    <row r="189" ht="16.149999999999999" customHeight="1" x14ac:dyDescent="0.25"/>
    <row r="190" ht="16.149999999999999" customHeight="1" x14ac:dyDescent="0.25"/>
    <row r="191" ht="16.149999999999999" customHeight="1" x14ac:dyDescent="0.25"/>
    <row r="192" ht="16.149999999999999" customHeight="1" x14ac:dyDescent="0.25"/>
    <row r="193" ht="16.149999999999999" customHeight="1" x14ac:dyDescent="0.25"/>
    <row r="194" ht="16.149999999999999" customHeight="1" x14ac:dyDescent="0.25"/>
    <row r="195" ht="16.149999999999999" customHeight="1" x14ac:dyDescent="0.25"/>
    <row r="196" ht="16.149999999999999" customHeight="1" x14ac:dyDescent="0.25"/>
    <row r="197" ht="16.149999999999999" customHeight="1" x14ac:dyDescent="0.25"/>
    <row r="198" ht="16.149999999999999" customHeight="1" x14ac:dyDescent="0.25"/>
    <row r="199" ht="16.149999999999999" customHeight="1" x14ac:dyDescent="0.25"/>
    <row r="200" ht="16.149999999999999" customHeight="1" x14ac:dyDescent="0.25"/>
    <row r="201" ht="16.149999999999999" customHeight="1" x14ac:dyDescent="0.25"/>
    <row r="202" ht="16.149999999999999" customHeight="1" x14ac:dyDescent="0.25"/>
    <row r="203" ht="16.149999999999999" customHeight="1" x14ac:dyDescent="0.25"/>
    <row r="204" ht="16.149999999999999" customHeight="1" x14ac:dyDescent="0.25"/>
    <row r="205" ht="16.149999999999999" customHeight="1" x14ac:dyDescent="0.25"/>
    <row r="206" ht="16.149999999999999" customHeight="1" x14ac:dyDescent="0.25"/>
    <row r="207" ht="16.149999999999999" customHeight="1" x14ac:dyDescent="0.25"/>
    <row r="208" ht="16.149999999999999" customHeight="1" x14ac:dyDescent="0.25"/>
    <row r="209" ht="16.149999999999999" customHeight="1" x14ac:dyDescent="0.25"/>
    <row r="210" ht="16.149999999999999" customHeight="1" x14ac:dyDescent="0.25"/>
    <row r="211" ht="16.149999999999999" customHeight="1" x14ac:dyDescent="0.25"/>
    <row r="212" ht="16.149999999999999" customHeight="1" x14ac:dyDescent="0.25"/>
    <row r="213" ht="16.149999999999999" customHeight="1" x14ac:dyDescent="0.25"/>
    <row r="214" ht="16.149999999999999" customHeight="1" x14ac:dyDescent="0.25"/>
    <row r="215" ht="16.149999999999999" customHeight="1" x14ac:dyDescent="0.25"/>
    <row r="216" ht="16.149999999999999" customHeight="1" x14ac:dyDescent="0.25"/>
    <row r="217" ht="16.149999999999999" customHeight="1" x14ac:dyDescent="0.25"/>
    <row r="218" ht="16.149999999999999" customHeight="1" x14ac:dyDescent="0.25"/>
    <row r="219" ht="16.149999999999999" customHeight="1" x14ac:dyDescent="0.25"/>
    <row r="220" ht="16.149999999999999" customHeight="1" x14ac:dyDescent="0.25"/>
    <row r="221" ht="16.149999999999999" customHeight="1" x14ac:dyDescent="0.25"/>
    <row r="222" ht="16.149999999999999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  <row r="290" ht="15.6" customHeight="1" x14ac:dyDescent="0.25"/>
    <row r="291" ht="15.6" customHeight="1" x14ac:dyDescent="0.25"/>
    <row r="292" ht="15.6" customHeight="1" x14ac:dyDescent="0.25"/>
    <row r="293" ht="15.6" customHeight="1" x14ac:dyDescent="0.25"/>
    <row r="294" ht="15.6" customHeight="1" x14ac:dyDescent="0.25"/>
    <row r="295" ht="15.6" customHeight="1" x14ac:dyDescent="0.25"/>
    <row r="296" ht="15.6" customHeight="1" x14ac:dyDescent="0.25"/>
    <row r="297" ht="15.6" customHeight="1" x14ac:dyDescent="0.25"/>
    <row r="298" ht="15.6" customHeight="1" x14ac:dyDescent="0.25"/>
    <row r="299" ht="15.6" customHeight="1" x14ac:dyDescent="0.25"/>
    <row r="300" ht="15.6" customHeight="1" x14ac:dyDescent="0.25"/>
    <row r="301" ht="15.6" customHeight="1" x14ac:dyDescent="0.25"/>
    <row r="302" ht="15.6" customHeight="1" x14ac:dyDescent="0.25"/>
    <row r="303" ht="15.6" customHeight="1" x14ac:dyDescent="0.25"/>
    <row r="304" ht="15.6" customHeight="1" x14ac:dyDescent="0.25"/>
    <row r="305" ht="15.6" customHeight="1" x14ac:dyDescent="0.25"/>
    <row r="306" ht="15.6" customHeight="1" x14ac:dyDescent="0.25"/>
    <row r="307" ht="15.6" customHeight="1" x14ac:dyDescent="0.25"/>
    <row r="308" ht="15.6" customHeight="1" x14ac:dyDescent="0.25"/>
    <row r="309" ht="15.6" customHeight="1" x14ac:dyDescent="0.25"/>
    <row r="310" ht="15.6" customHeight="1" x14ac:dyDescent="0.25"/>
    <row r="311" ht="15.6" customHeight="1" x14ac:dyDescent="0.25"/>
    <row r="312" ht="15.6" customHeight="1" x14ac:dyDescent="0.25"/>
    <row r="313" ht="15.6" customHeight="1" x14ac:dyDescent="0.25"/>
    <row r="314" ht="15.6" customHeight="1" x14ac:dyDescent="0.25"/>
    <row r="315" ht="15.6" customHeight="1" x14ac:dyDescent="0.25"/>
    <row r="316" ht="15.6" customHeight="1" x14ac:dyDescent="0.25"/>
    <row r="317" ht="15.6" customHeight="1" x14ac:dyDescent="0.25"/>
    <row r="318" ht="15.6" customHeight="1" x14ac:dyDescent="0.25"/>
    <row r="319" ht="15.6" customHeight="1" x14ac:dyDescent="0.25"/>
    <row r="320" ht="15.6" customHeight="1" x14ac:dyDescent="0.25"/>
    <row r="321" ht="15.6" customHeight="1" x14ac:dyDescent="0.25"/>
    <row r="322" ht="15.6" customHeight="1" x14ac:dyDescent="0.25"/>
    <row r="323" ht="15.6" customHeight="1" x14ac:dyDescent="0.25"/>
    <row r="324" ht="15.6" customHeight="1" x14ac:dyDescent="0.25"/>
    <row r="325" ht="15.6" customHeight="1" x14ac:dyDescent="0.25"/>
    <row r="326" ht="15.6" customHeight="1" x14ac:dyDescent="0.25"/>
    <row r="327" ht="15.6" customHeight="1" x14ac:dyDescent="0.25"/>
    <row r="328" ht="15.6" customHeight="1" x14ac:dyDescent="0.25"/>
    <row r="329" ht="15.6" customHeight="1" x14ac:dyDescent="0.25"/>
    <row r="330" ht="15.6" customHeight="1" x14ac:dyDescent="0.25"/>
    <row r="331" ht="15.6" customHeight="1" x14ac:dyDescent="0.25"/>
    <row r="332" ht="15.6" customHeight="1" x14ac:dyDescent="0.25"/>
    <row r="333" ht="15.6" customHeight="1" x14ac:dyDescent="0.25"/>
    <row r="334" ht="15.6" customHeight="1" x14ac:dyDescent="0.25"/>
    <row r="335" ht="15.6" customHeight="1" x14ac:dyDescent="0.25"/>
    <row r="336" ht="15.6" customHeight="1" x14ac:dyDescent="0.25"/>
    <row r="337" ht="15.6" customHeight="1" x14ac:dyDescent="0.25"/>
    <row r="338" ht="15.6" customHeight="1" x14ac:dyDescent="0.25"/>
    <row r="339" ht="15.6" customHeight="1" x14ac:dyDescent="0.25"/>
    <row r="340" ht="15.6" customHeight="1" x14ac:dyDescent="0.25"/>
    <row r="341" ht="15.6" customHeight="1" x14ac:dyDescent="0.25"/>
    <row r="342" ht="15.6" customHeight="1" x14ac:dyDescent="0.25"/>
    <row r="343" ht="15.6" customHeight="1" x14ac:dyDescent="0.25"/>
    <row r="344" ht="15.6" customHeight="1" x14ac:dyDescent="0.25"/>
    <row r="345" ht="15.6" customHeight="1" x14ac:dyDescent="0.25"/>
    <row r="346" ht="15.6" customHeight="1" x14ac:dyDescent="0.25"/>
    <row r="347" ht="15.6" customHeight="1" x14ac:dyDescent="0.25"/>
    <row r="348" ht="15.6" customHeight="1" x14ac:dyDescent="0.25"/>
    <row r="349" ht="15.6" customHeight="1" x14ac:dyDescent="0.25"/>
    <row r="350" ht="16.149999999999999" customHeight="1" x14ac:dyDescent="0.25"/>
    <row r="351" ht="7.9" customHeight="1" x14ac:dyDescent="0.25"/>
    <row r="352" ht="19.899999999999999" customHeight="1" x14ac:dyDescent="0.25"/>
    <row r="358" spans="3:17" customFormat="1" x14ac:dyDescent="0.25"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</sheetData>
  <mergeCells count="11">
    <mergeCell ref="F4:I4"/>
    <mergeCell ref="H2:I2"/>
    <mergeCell ref="G99:H99"/>
    <mergeCell ref="G101:H101"/>
    <mergeCell ref="L5:Q5"/>
    <mergeCell ref="L6:Q6"/>
    <mergeCell ref="E16:G16"/>
    <mergeCell ref="D17:I18"/>
    <mergeCell ref="M11:Q11"/>
    <mergeCell ref="M12:Q12"/>
    <mergeCell ref="G97:H97"/>
  </mergeCells>
  <dataValidations count="12">
    <dataValidation type="list" allowBlank="1" showInputMessage="1" showErrorMessage="1" sqref="F12" xr:uid="{5C63ECB4-573C-4221-8880-EEABCD74FC0E}">
      <formula1>"СРОЧНО, ПЛАНОВАЯ, В АВАРИЙНЫЙ ЗАПАС"</formula1>
    </dataValidation>
    <dataValidation type="list" allowBlank="1" showInputMessage="1" showErrorMessage="1" sqref="M14" xr:uid="{257FB8B9-F2F3-4E8A-9247-6EB28319D5DB}">
      <formula1>"Российский рубль (₽), Доллар США ($), Евро (€)"</formula1>
    </dataValidation>
    <dataValidation allowBlank="1" showInputMessage="1" showErrorMessage="1" promptTitle="Поставщик" prompt="Указывается наименование Поставщика" sqref="M11:N11" xr:uid="{6BEBD32D-AE12-404A-BE7E-93F39B73396A}"/>
    <dataValidation allowBlank="1" showInputMessage="1" showErrorMessage="1" promptTitle="ИНН" prompt="Указывается ИНН поставщика" sqref="M12:N12" xr:uid="{A253534F-97DD-4F0A-9E14-44D05B696F14}"/>
    <dataValidation type="list" allowBlank="1" showInputMessage="1" showErrorMessage="1" sqref="N97" xr:uid="{02B51AE0-2812-4DCB-B53E-432674CA5E38}">
      <formula1>"Предоплата 100%, Авансовый платеж, Постоплата,"</formula1>
    </dataValidation>
    <dataValidation allowBlank="1" showInputMessage="1" showErrorMessage="1" promptTitle="!ВНИМАНИЕ.!" prompt="Обязательно для заполнения_x000a_Требуется внести информацию" sqref="Q20" xr:uid="{6937AF53-D88B-4A30-8EB1-8B43C2DA26E7}"/>
    <dataValidation type="list" allowBlank="1" showInputMessage="1" showErrorMessage="1" sqref="F94" xr:uid="{9E597574-E31D-40DF-9470-CE4DD01939C1}">
      <formula1>"Выход из строя, Пополнение судового запаса"</formula1>
    </dataValidation>
    <dataValidation type="list" allowBlank="1" showInputMessage="1" showErrorMessage="1" sqref="F14" xr:uid="{426481C4-F86A-4410-92E1-A82133B36637}">
      <formula1>"CAT, Отечественные"</formula1>
    </dataValidation>
    <dataValidation type="list" allowBlank="1" showInputMessage="1" showErrorMessage="1" sqref="F10" xr:uid="{2E9C292F-AC73-48F6-A0B6-5691F75F958D}">
      <mc:AlternateContent xmlns:x12ac="http://schemas.microsoft.com/office/spreadsheetml/2011/1/ac" xmlns:mc="http://schemas.openxmlformats.org/markup-compatibility/2006">
        <mc:Choice Requires="x12ac">
          <x12ac:list>"б/т ""Бизон"""," б/т ""Капитан Шебалкин"""," б/т ""Грумант"""," б/т ""Гелиос"""," б/т ""Канин"""," б/т ""Кайман"""," б/т ""Килидин"""," б/т ""Ковдор"""," о/с ""Водич"""," о/с ""Бриз"""</x12ac:list>
        </mc:Choice>
        <mc:Fallback>
          <formula1>"б/т ""Бизон"", б/т ""Капитан Шебалкин"", б/т ""Грумант"", б/т ""Гелиос"", б/т ""Канин"", б/т ""Кайман"", б/т ""Килидин"", б/т ""Ковдор"", о/с ""Водич"", о/с ""Бриз"""</formula1>
        </mc:Fallback>
      </mc:AlternateContent>
    </dataValidation>
    <dataValidation type="list" allowBlank="1" showInputMessage="1" showErrorMessage="1" sqref="N99" xr:uid="{47C87147-B4E0-4049-82DF-7F2B2610A5A2}">
      <formula1>"Без гарантий, 6 мес, 12 мес"</formula1>
    </dataValidation>
    <dataValidation type="list" allowBlank="1" showInputMessage="1" showErrorMessage="1" sqref="Q21:Q93" xr:uid="{954FC936-6EE7-459D-A0EB-ED6A32D86170}">
      <formula1>"Оригинал (Genuine), OEM-запчасти, Неоригинал (Aftermarket)"</formula1>
    </dataValidation>
    <dataValidation type="list" allowBlank="1" showInputMessage="1" showErrorMessage="1" sqref="F21:F93" xr:uid="{C71B19C4-8B26-4E54-95A8-4E4210DBA967}">
      <formula1>"ЗИП, Выход из строя, Пополнение судового запаса, Взамен износившегося, К ремонту"</formula1>
    </dataValidation>
  </dataValidations>
  <pageMargins left="0.7" right="0.7" top="0.75" bottom="0.75" header="0.3" footer="0.3"/>
  <pageSetup paperSize="9" scale="49" fitToWidth="2" orientation="portrait" horizontalDpi="1200" verticalDpi="1200" r:id="rId1"/>
  <colBreaks count="1" manualBreakCount="1">
    <brk id="10" max="5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Семенишин Артем Дмитриевич \ Artem Semenishin</cp:lastModifiedBy>
  <cp:lastPrinted>2025-01-09T14:44:32Z</cp:lastPrinted>
  <dcterms:created xsi:type="dcterms:W3CDTF">2015-06-05T18:17:20Z</dcterms:created>
  <dcterms:modified xsi:type="dcterms:W3CDTF">2025-02-17T12:23:00Z</dcterms:modified>
</cp:coreProperties>
</file>