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Матвеев\Сентябрь 2024\ТО ИС Екатеринбург\"/>
    </mc:Choice>
  </mc:AlternateContent>
  <xr:revisionPtr revIDLastSave="0" documentId="13_ncr:1_{8A3BCE03-4C04-4C9F-86C7-4ACCB9590C7C}" xr6:coauthVersionLast="36" xr6:coauthVersionMax="36" xr10:uidLastSave="{00000000-0000-0000-0000-000000000000}"/>
  <workbookProtection workbookAlgorithmName="SHA-512" workbookHashValue="hhMct2R+HE8h2ujmw4zNAdGUGQFaYQUH/ZK9glRabdi1yCNvEf3KpI0pWMUaQqzNnp43l5BdCMp/4OY0cFSogA==" workbookSaltValue="QTlGp5JTiU2A5ReOS7Lnag==" workbookSpinCount="100000" lockStructure="1"/>
  <bookViews>
    <workbookView xWindow="0" yWindow="0" windowWidth="22992" windowHeight="8856" xr2:uid="{00000000-000D-0000-FFFF-FFFF00000000}"/>
  </bookViews>
  <sheets>
    <sheet name="Стоимость обслуживания Искра" sheetId="3" r:id="rId1"/>
    <sheet name="Перечень дополнительных работ" sheetId="1" r:id="rId2"/>
  </sheets>
  <definedNames>
    <definedName name="VATRate">0.18</definedName>
    <definedName name="_xlnm.Print_Area" localSheetId="1">'Перечень дополнительных работ'!$A$1:$F$308</definedName>
    <definedName name="_xlnm.Print_Area" localSheetId="0">'Стоимость обслуживания Искра'!$A$1:$G$92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4" i="1"/>
  <c r="E308" i="1" l="1"/>
  <c r="E14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87" i="3" s="1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E6" i="3" s="1"/>
  <c r="C10" i="3"/>
  <c r="B10" i="3"/>
  <c r="E5" i="3" l="1"/>
  <c r="E9" i="3"/>
  <c r="E8" i="3"/>
  <c r="E7" i="3"/>
  <c r="F15" i="3"/>
  <c r="F38" i="3"/>
  <c r="F89" i="3" s="1"/>
  <c r="F92" i="3" s="1"/>
  <c r="E10" i="3" l="1"/>
  <c r="F8" i="3"/>
  <c r="F9" i="3"/>
  <c r="F7" i="3"/>
  <c r="D8" i="3"/>
  <c r="D9" i="3"/>
  <c r="D7" i="3"/>
  <c r="D5" i="3"/>
  <c r="D6" i="3"/>
  <c r="F5" i="3"/>
  <c r="F6" i="3"/>
  <c r="G8" i="3" l="1"/>
  <c r="G9" i="3"/>
  <c r="G7" i="3"/>
  <c r="D10" i="3"/>
  <c r="G6" i="3"/>
  <c r="F10" i="3"/>
  <c r="G5" i="3"/>
  <c r="G10" i="3" l="1"/>
</calcChain>
</file>

<file path=xl/sharedStrings.xml><?xml version="1.0" encoding="utf-8"?>
<sst xmlns="http://schemas.openxmlformats.org/spreadsheetml/2006/main" count="660" uniqueCount="369">
  <si>
    <t>м.кв.</t>
  </si>
  <si>
    <t>Общестроительные работы</t>
  </si>
  <si>
    <t>м.п.</t>
  </si>
  <si>
    <t>Структура стоимости услуг</t>
  </si>
  <si>
    <t>(Уважаемые участники, заполнению подлежат только ячейки, выделенные заливкой, прочие ячейки защищены от редактирования, внесение данных в них не требуется, самостоятельное внесение изменений в форму не допускается, все затраты, которые предлагает указать заказчик, должны быть указаны)</t>
  </si>
  <si>
    <t>Инженерная система</t>
  </si>
  <si>
    <t>Стоимость ежемесячного обслуживания, рублей без НДС</t>
  </si>
  <si>
    <t>Запасные части</t>
  </si>
  <si>
    <t>Расходные материалы</t>
  </si>
  <si>
    <t>Персонал</t>
  </si>
  <si>
    <t>Прочие затраты</t>
  </si>
  <si>
    <t>Итого по системе</t>
  </si>
  <si>
    <t>Итого</t>
  </si>
  <si>
    <t>Затраты на персонал в месяц</t>
  </si>
  <si>
    <t>ФОТ</t>
  </si>
  <si>
    <t>Должность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</si>
  <si>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</si>
  <si>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</si>
  <si>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</si>
  <si>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</si>
  <si>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Примечание</t>
  </si>
  <si>
    <t>Итого, затраты на ФОТ, рублей</t>
  </si>
  <si>
    <t>Прочие затраты на персонал</t>
  </si>
  <si>
    <t>Наименование затрат</t>
  </si>
  <si>
    <t>Единица измерения</t>
  </si>
  <si>
    <t>Затраты на 1 единицу, рублей</t>
  </si>
  <si>
    <t>Количество единиц в месяц</t>
  </si>
  <si>
    <t>Обучение и аттестация персонала</t>
  </si>
  <si>
    <t>Подмены/компенсация отпусков</t>
  </si>
  <si>
    <t>Итого затраты на персонал, кроме ФОТ</t>
  </si>
  <si>
    <t>Прочие затраты (в том числе налоговая и иная нагрузка)</t>
  </si>
  <si>
    <t>Итого, иные затраты</t>
  </si>
  <si>
    <t>Накладные затраты, рублей</t>
  </si>
  <si>
    <t>Итого затраты без учета налоговой нагрузки на прибыль, рублей в месяц</t>
  </si>
  <si>
    <t>Прибыль контрагента в месяц (указывается в процентах)</t>
  </si>
  <si>
    <t>Налоговая нагрузка на прибыль (указывается в процентах)</t>
  </si>
  <si>
    <t>Итого стоимость услуг в месяц, рублей</t>
  </si>
  <si>
    <t>Спецодежда и инструмент</t>
  </si>
  <si>
    <t>Обеспечение специальной одеждой и обувью, инструментом</t>
  </si>
  <si>
    <t>Алмазное бурение 50-280мм</t>
  </si>
  <si>
    <t>Демонтажные работы</t>
  </si>
  <si>
    <t>Монтаж лючков внутрипольных</t>
  </si>
  <si>
    <t>Пробивка проёмов (гкл,пеноблок)</t>
  </si>
  <si>
    <t>Пробивка проёмов (кирпич)</t>
  </si>
  <si>
    <t>Электромонтажные работы</t>
  </si>
  <si>
    <t>Монтаж фильтра грубой ошибки</t>
  </si>
  <si>
    <t>Монтаж отвода</t>
  </si>
  <si>
    <t>Монтаж проточного фильтра</t>
  </si>
  <si>
    <t>Демонтаж фильтра-с разборкой узла объвязки</t>
  </si>
  <si>
    <t>Монтаж гибкой подводки</t>
  </si>
  <si>
    <t>Монтаж крана (1/2, 3/4)</t>
  </si>
  <si>
    <t>Монтаж счетчика для воды с фильтром</t>
  </si>
  <si>
    <t>Демонтаж трубопроводов канализации или водопровода</t>
  </si>
  <si>
    <t>Монтаж сололифта</t>
  </si>
  <si>
    <t>Ревизия сантехники</t>
  </si>
  <si>
    <t>Демонтаж смесителя</t>
  </si>
  <si>
    <t>Замена сливного механизма унитаза</t>
  </si>
  <si>
    <t>Монтаж раковины в комплекте</t>
  </si>
  <si>
    <t>Монтаж сифона</t>
  </si>
  <si>
    <t>Монтаж смесителя</t>
  </si>
  <si>
    <t>Монтаж унитаза в комплекте</t>
  </si>
  <si>
    <t xml:space="preserve">Обвязка приборов отопления </t>
  </si>
  <si>
    <t>Балансировка систем вентиляции</t>
  </si>
  <si>
    <t>Демонтаж внутреннего блока (канальный/настенный/кассетный)</t>
  </si>
  <si>
    <t>Монтаж вентилятора вытяжного</t>
  </si>
  <si>
    <t>Монтаж диффузора</t>
  </si>
  <si>
    <t>Монтаж привода воздушной заслонки</t>
  </si>
  <si>
    <t>Монтаж регулятора скорости вращения вентилятора</t>
  </si>
  <si>
    <t>Монтаж решетки</t>
  </si>
  <si>
    <t>Монтаж самоклеящейся изоляции</t>
  </si>
  <si>
    <t>Монтаж фильтра</t>
  </si>
  <si>
    <t>Монтаж шумоглушителя</t>
  </si>
  <si>
    <t>Монтаж щита автоматики</t>
  </si>
  <si>
    <t>Прокладка дренажной тарссы от кондиционера</t>
  </si>
  <si>
    <t>Пуско-наладочные работы</t>
  </si>
  <si>
    <t>Разблокировка скуд с востановлением</t>
  </si>
  <si>
    <t>Демонтаж монтаж оконечного оборудования -Замок БП Доводчик</t>
  </si>
  <si>
    <t>Комутация СКУД с Домофонон и Согласование работы систем</t>
  </si>
  <si>
    <t>Монтаж Кнопки разблокировки  Двери от УК/ВК</t>
  </si>
  <si>
    <t>Монтаж комплекта IP Домофонии</t>
  </si>
  <si>
    <t>Устройство противопыльной защиты из пленки</t>
  </si>
  <si>
    <t>Прочие работы</t>
  </si>
  <si>
    <t>Монтаж рольставней, штор</t>
  </si>
  <si>
    <t>Изготовление дубликатов ключей</t>
  </si>
  <si>
    <t>Установление причины неисправности электротехнического оборудования.</t>
  </si>
  <si>
    <t>чел/день</t>
  </si>
  <si>
    <t>ИБП</t>
  </si>
  <si>
    <t>ЭОМ</t>
  </si>
  <si>
    <t>ОВиК</t>
  </si>
  <si>
    <t>ГВС, ХВС, Канализация</t>
  </si>
  <si>
    <t>Перечень дополнительных работ и единичных расценок</t>
  </si>
  <si>
    <t>№</t>
  </si>
  <si>
    <t>Наименование видов работ</t>
  </si>
  <si>
    <t xml:space="preserve">Ед. изм. </t>
  </si>
  <si>
    <t>Кол-во в год</t>
  </si>
  <si>
    <t xml:space="preserve">Цена единицы, руб (без НДС) </t>
  </si>
  <si>
    <t>Грунтовка основания пола</t>
  </si>
  <si>
    <t>м2</t>
  </si>
  <si>
    <t>Грунтовка потолка или короба перед покраской</t>
  </si>
  <si>
    <t>Грунтовка стен</t>
  </si>
  <si>
    <t>Демонтаж двери входной металлической</t>
  </si>
  <si>
    <t>шт</t>
  </si>
  <si>
    <t>Демонтаж двери межкомнатной всех размеров</t>
  </si>
  <si>
    <t xml:space="preserve">Демонтаж доводчика </t>
  </si>
  <si>
    <t>Заделка отверстий противопожарной пеной</t>
  </si>
  <si>
    <t>кв.м.</t>
  </si>
  <si>
    <t xml:space="preserve">Демонтажные работы малоценного оборудования (крючек, вешалка, ключница, держатели хозинветаря, дозатор мыла и др.) </t>
  </si>
  <si>
    <t>Заделка отверстий после демонтажа от 0.5 см до 5 см</t>
  </si>
  <si>
    <t>Заделка отверстий после демонтажа от 15 см до 30 см</t>
  </si>
  <si>
    <t>Заделка отверстий после демонтажа от 5 см до 15 см</t>
  </si>
  <si>
    <t>Заделка штроб</t>
  </si>
  <si>
    <t>п.м</t>
  </si>
  <si>
    <t>Заделывание технологических отверстий в потолках и обшивках из гипсокартона площадью до 0,5 м.кв.</t>
  </si>
  <si>
    <t>Затирка швов плитки</t>
  </si>
  <si>
    <t>Кладка конструкций из кирпича</t>
  </si>
  <si>
    <t>м3</t>
  </si>
  <si>
    <t>Кладка конструкций из кирпича с армированием</t>
  </si>
  <si>
    <t>Кладка конструкций из пеноблоков</t>
  </si>
  <si>
    <t>Кладка конструкций из пеноблоков 100 мм с аримированием</t>
  </si>
  <si>
    <t>Кладка конструкций из пеноблоков 150 мм с аримированием</t>
  </si>
  <si>
    <t>Кладка конструкций из пеноблоков 200 мм с аримированием</t>
  </si>
  <si>
    <t>Монтаж дверной ручки (нержавеющая сталь)</t>
  </si>
  <si>
    <t>Монтаж доводчика</t>
  </si>
  <si>
    <t xml:space="preserve">Монтаж закладной детали в перегородке </t>
  </si>
  <si>
    <t>Монтаж замка под цилиндр</t>
  </si>
  <si>
    <t>Монтаж защитных уголков (al., пвх)</t>
  </si>
  <si>
    <t>Монтаж короба ПВХ</t>
  </si>
  <si>
    <t>м. п.</t>
  </si>
  <si>
    <t>Монтаж наличника</t>
  </si>
  <si>
    <t>Монтаж нащельника из металла</t>
  </si>
  <si>
    <t>Монтаж ограничителя</t>
  </si>
  <si>
    <t>Монтаж остекления</t>
  </si>
  <si>
    <t>Монтаж перегородки из металлической сетки 50х50х4</t>
  </si>
  <si>
    <t>Монтаж подстилающего слоя из ГВЛВ/ЦСП/ГКЛ/фанеры</t>
  </si>
  <si>
    <t>Монтаж радиаторных решеток</t>
  </si>
  <si>
    <t>Монтаж решеток на окна и двери</t>
  </si>
  <si>
    <t>Монтаж ручки скобы на входные двери (на существующую дверь)</t>
  </si>
  <si>
    <t xml:space="preserve">Монтаж светильника трекового </t>
  </si>
  <si>
    <t>Монтаж стеклопакета</t>
  </si>
  <si>
    <t>Демонтаж рулонных/ партьерных штор</t>
  </si>
  <si>
    <t>Монтаж рулонных/ партьерных штор</t>
  </si>
  <si>
    <t>Монтаж стойки для курьеров (уголки, пвх подоконник 200мм)</t>
  </si>
  <si>
    <t>Демонтаж фальш-пола</t>
  </si>
  <si>
    <t xml:space="preserve">Монтаж фальш-пола </t>
  </si>
  <si>
    <t>Демонтаж линолиума, пвх плитки, кварц-винила</t>
  </si>
  <si>
    <t>Монтаж линолиума, пвх плитки, кварц-винила</t>
  </si>
  <si>
    <t>Облицовка стен керамической плиткой (однотонная, строительная) в т.ч. затирка</t>
  </si>
  <si>
    <t>Обработка металлических конструкци потолка ППЖ грунтовкой</t>
  </si>
  <si>
    <t>Обшивка потолка гипсокартоном без мет.каркаса</t>
  </si>
  <si>
    <t>Обшивка потолка гипсокартоном по мет.каркасу</t>
  </si>
  <si>
    <t>Обшивка потолка профлисом по мет.каркасу</t>
  </si>
  <si>
    <t>Обшивка потолка профлистом без мет.каркаса</t>
  </si>
  <si>
    <t>Обшивка стен гипсокартоном без мет.каркаса</t>
  </si>
  <si>
    <t>Обшивка стен гипсокартоном на клей (перфликс)</t>
  </si>
  <si>
    <t>Обшивка стен гипсокартоном по мет.каркасу</t>
  </si>
  <si>
    <t>Обшивка стен профлисом по мет.каркасу</t>
  </si>
  <si>
    <t>Обшивка стен профлистом без мет.каркаса</t>
  </si>
  <si>
    <t>Оклейка стеклопакета непрозрачной самоклеющейся пленкой</t>
  </si>
  <si>
    <t>Окраска двери за 2 раза</t>
  </si>
  <si>
    <t>Окраска короба</t>
  </si>
  <si>
    <t>Окраска откосов</t>
  </si>
  <si>
    <t>Окраска потолка и балок на 1 раз</t>
  </si>
  <si>
    <t>Окраска потолка и балок на 2 раза</t>
  </si>
  <si>
    <t>Окраска стен на 1 раз</t>
  </si>
  <si>
    <t>Окраска стен на 2 раза</t>
  </si>
  <si>
    <t>Очиска потолка от краски, побелки</t>
  </si>
  <si>
    <t>Очистка металлоконструкций потолка</t>
  </si>
  <si>
    <t>Подготовка короба под окраску</t>
  </si>
  <si>
    <t>Подготовка потолка под окраску (очистка, заделка отверстий, рустов и тп.)</t>
  </si>
  <si>
    <t xml:space="preserve">Подготовка стен под окраску </t>
  </si>
  <si>
    <t>Ремонт двери  стеклянной</t>
  </si>
  <si>
    <t>Ремонт двери стеклянной межкомнатной (3-4 петли, высотой до 2,5 м)</t>
  </si>
  <si>
    <t>Ремонт двери существующей (петли, ручки, замки)</t>
  </si>
  <si>
    <t>компл</t>
  </si>
  <si>
    <t>Усиление существующего металлического каркаса профилем</t>
  </si>
  <si>
    <t>Усиление существующего подшитого потолка</t>
  </si>
  <si>
    <t>Установка двери индивидуальнго изготовления с окном(алюминий пвх)</t>
  </si>
  <si>
    <t>Установка двери металлической/противопожарной двуполой до 1500мм</t>
  </si>
  <si>
    <t>Установка двери металлической/противопожарной до 1000мм</t>
  </si>
  <si>
    <t>Установка двери однопольной</t>
  </si>
  <si>
    <t>Установка перфорированного малярного уголка</t>
  </si>
  <si>
    <t>Устройсвто короба из гипсокартона</t>
  </si>
  <si>
    <t xml:space="preserve">Устройство выравнивающей стяжки </t>
  </si>
  <si>
    <t>Устройство короба из гипсокартона</t>
  </si>
  <si>
    <t>Устройство короба из гипсокартона (столб, короб под стояки)</t>
  </si>
  <si>
    <t>Устройство короба из оцинковки</t>
  </si>
  <si>
    <t>Устройство короба из профлиста</t>
  </si>
  <si>
    <t>Устройство короба из профлиста с обрамлением уголком</t>
  </si>
  <si>
    <t>Устройство наливного пола самовыравнивающейся смесью</t>
  </si>
  <si>
    <t>Устройство отверстий в потолке из гипсокартона</t>
  </si>
  <si>
    <t xml:space="preserve">Устройство откосов </t>
  </si>
  <si>
    <t>Устройство перегородки из гипсокартона по мет. каркасу (в 1 слой)</t>
  </si>
  <si>
    <t>Устройство перегородки из гипсокартона по мет. каркасу (в 1 слой) профиль 100мм</t>
  </si>
  <si>
    <t>Устройство перегородки из гипсокартона по мет. каркасу (в 2 слоя)</t>
  </si>
  <si>
    <t>Устройство перегородки из гипсокартона по мет. каркасу (в 2 слоя) профиль 100мм</t>
  </si>
  <si>
    <t>Устройство перегородки из гипсокартона по мет. каркасу с обшивкой с одной стороны (в 1 слой)</t>
  </si>
  <si>
    <t>Устройство перегородки из гипсокартона по мет. каркасу с обшивкой с одной стороны (в 2 слоя)</t>
  </si>
  <si>
    <t xml:space="preserve">Устройство перегородки на металлических стойках с заполнением сеткой </t>
  </si>
  <si>
    <t>Устройство плинтуса алюминивого с учетом соеденительных элементов.</t>
  </si>
  <si>
    <t>Устройство плинтуса из плитки</t>
  </si>
  <si>
    <t>Устройство плинтуса ПВХ с учетом соеденительных элементов.</t>
  </si>
  <si>
    <t>Устройство пола из керамогранита 300х300 (в т.ч. затирка швов)</t>
  </si>
  <si>
    <t>Устройство пола из ковровой плитки</t>
  </si>
  <si>
    <t>Устройство пола из ламината, ПВХ плитки</t>
  </si>
  <si>
    <t>Устройство пола из линолеума</t>
  </si>
  <si>
    <t>Устройство резинового коврика/грязезащитного коврика</t>
  </si>
  <si>
    <t>Устройство теплоизоляции минераловатным утеплителем 50мм</t>
  </si>
  <si>
    <t>Устройство усиленного потолочного каркаса под обшивку</t>
  </si>
  <si>
    <t>Устройство утепления/шумоизоляции потолка листовыми материалами</t>
  </si>
  <si>
    <t>Устройство штробы в полу</t>
  </si>
  <si>
    <t xml:space="preserve">Частичная разборка сборка потолков реечных
</t>
  </si>
  <si>
    <t>Шпатлевка и шлифовка стен под окраску</t>
  </si>
  <si>
    <t>Шпатлевка стен под окраску</t>
  </si>
  <si>
    <t>Штукатурка потолка без глянцевания</t>
  </si>
  <si>
    <t>Штукатурка потолка с глянцеванием под покраску (толщина слоя до 30мм)</t>
  </si>
  <si>
    <t>Штукатурка стен без глянцевания</t>
  </si>
  <si>
    <t>Штукатурка стен с глянцеванием под покраску (толщина слоя до 30мм)</t>
  </si>
  <si>
    <t>Услуги электроизмерительной лаборатории</t>
  </si>
  <si>
    <t>усл.</t>
  </si>
  <si>
    <t>Демонтаж выключателя</t>
  </si>
  <si>
    <t>Демонтаж розетки (1/2/3/4 местной, 220, 380в)</t>
  </si>
  <si>
    <t>Демонтаж светильника (в т.ч. аварийного, круглого и прочих)</t>
  </si>
  <si>
    <t xml:space="preserve">Замена автоматического выключателя </t>
  </si>
  <si>
    <t xml:space="preserve">Монтаж UTP кабеля </t>
  </si>
  <si>
    <t>Монтаж блока аварийного питания для светильника</t>
  </si>
  <si>
    <t>Монтаж временного освещения</t>
  </si>
  <si>
    <t>Монтаж двухклавишного выключателя  для открытой установки</t>
  </si>
  <si>
    <t>Монтаж двухклавишного выключателя для скрытой установки в комплекте с рамкой</t>
  </si>
  <si>
    <t>Монтаж двухместной розетки для открытой установки</t>
  </si>
  <si>
    <t>Монтаж двухместной розетки для скрытой установки в комплекте с рамкой</t>
  </si>
  <si>
    <t>Монтаж двухместной розетки для установки в кабель-канале</t>
  </si>
  <si>
    <t xml:space="preserve">Монтаж двухполюсного дифференциального автоматического выключателя </t>
  </si>
  <si>
    <t>Монтаж двухполюсного контактора</t>
  </si>
  <si>
    <t>Монтаж кабель канала шириной до 50мм (включая углы внутренние/плоские Г-образные, заглушки)</t>
  </si>
  <si>
    <t>Монтаж кабель-канала шириной до 110мм (включая углы внутренние/плоские Г-образные, заглушки)</t>
  </si>
  <si>
    <t>Монтаж кабеля 2х1,5</t>
  </si>
  <si>
    <t>Монтаж кабеля 3х1,5 / 3х2,5</t>
  </si>
  <si>
    <t>Монтаж кабеля 5х1,5 / 5х2,5</t>
  </si>
  <si>
    <t>Монтаж кабеля 5х10 / 5х16</t>
  </si>
  <si>
    <t>Монтаж кабеля 5х4 / 5х6</t>
  </si>
  <si>
    <t>Монтаж квадратного светильника</t>
  </si>
  <si>
    <t>Монтаж клеммы 3/4/5-проводной</t>
  </si>
  <si>
    <t>Монтаж конвектора</t>
  </si>
  <si>
    <t>Монтаж коробки распределительной для открытой установки</t>
  </si>
  <si>
    <t>Монтаж коробки установочной для полых стен</t>
  </si>
  <si>
    <t>Монтаж кросс-модуля</t>
  </si>
  <si>
    <t>Монтаж круглого светильника</t>
  </si>
  <si>
    <t>Монтаж лампы сигнальной</t>
  </si>
  <si>
    <t>Монтаж линейного светильника</t>
  </si>
  <si>
    <t>Монтаж лотка перфорированного 100х50</t>
  </si>
  <si>
    <t>Монтаж лотка перфорированного 200х50</t>
  </si>
  <si>
    <t>Монтаж лотка перфорированного 400х50</t>
  </si>
  <si>
    <t>Монтаж лотка перфорированного 50х50</t>
  </si>
  <si>
    <t>Монтаж одноместной розетки для открытой установки</t>
  </si>
  <si>
    <t>Монтаж одноместной розетки для скрытой установки в комплекте с рамкой</t>
  </si>
  <si>
    <t>Монтаж одноместной розетки для установки в кабель-канале</t>
  </si>
  <si>
    <t>Монтаж однополюсного автоматического выключателя</t>
  </si>
  <si>
    <t>Монтаж однофазного счетчика электрической энергии</t>
  </si>
  <si>
    <t>Монтаж опуска для розетки (проф труба)</t>
  </si>
  <si>
    <t>Монтаж провода 1х4</t>
  </si>
  <si>
    <t>Монтаж провода 1х6-10</t>
  </si>
  <si>
    <t>Монтаж прожектора</t>
  </si>
  <si>
    <t>Монтаж радиатора инфракрасного потолочного</t>
  </si>
  <si>
    <t>Монтаж расцепителя</t>
  </si>
  <si>
    <t>Монтаж реверсивного рубильника</t>
  </si>
  <si>
    <t>Монтаж регулятора для ик обогревателя</t>
  </si>
  <si>
    <t>Монтаж реле времени</t>
  </si>
  <si>
    <t>Монтаж розетки кабельной 3Р+N+Е IР44 380В</t>
  </si>
  <si>
    <t>Монтаж светильника "Выход" с БАП</t>
  </si>
  <si>
    <t>Монтаж светильника аварийного освещения</t>
  </si>
  <si>
    <t>Монтаж соединительной шины</t>
  </si>
  <si>
    <t>Монтаж суппорт рамки для кабель-каналов на 2-8 модулей</t>
  </si>
  <si>
    <t>Монтаж сушилки для рук</t>
  </si>
  <si>
    <t>Монтаж тепловой завесы</t>
  </si>
  <si>
    <t>Монтаж трехместной розетки для открытой установки</t>
  </si>
  <si>
    <t>Монтаж трехместной розетки для скрытой установки в комплекте с рамкой</t>
  </si>
  <si>
    <t>Монтаж трехместной розетки для установки в кабель-канале</t>
  </si>
  <si>
    <t>Монтаж трехполюсного автоматического выключателя</t>
  </si>
  <si>
    <t>Монтаж трехфазного счетчика электрической энергии</t>
  </si>
  <si>
    <t>Монтаж трубы гладкой до 20мм с затяжкой кабеля</t>
  </si>
  <si>
    <t>Монтаж трубы гофрированной диаметром до 20мм с затяжкой кабеля</t>
  </si>
  <si>
    <t>Монтаж трубы гофрированной диаметром до 32мм с затяжкой кабеля</t>
  </si>
  <si>
    <t>Монтаж фотореле</t>
  </si>
  <si>
    <t>Монтаж четырехместной розетки для открытой установки</t>
  </si>
  <si>
    <t>Монтаж четырехместной розетки для скрытой установки в комплекте с рамкой</t>
  </si>
  <si>
    <t>Монтаж четырехместной розетки для установки в кабель-канале</t>
  </si>
  <si>
    <t>Монтаж четырехполюсного контактора</t>
  </si>
  <si>
    <t>Монтаж четырехполюсного устройства защитного отключения</t>
  </si>
  <si>
    <t xml:space="preserve">Монтаж шинопровода </t>
  </si>
  <si>
    <t>Монтаж электрического щита до 24 модулей</t>
  </si>
  <si>
    <t>Монтаж электрического щита до 48 модулей</t>
  </si>
  <si>
    <t>Монтаж электрического щита до 72 модулей</t>
  </si>
  <si>
    <t>Монтаж электрического щита до 96 модулей</t>
  </si>
  <si>
    <t>Перемонтаж вводного кабеля (демонтаж монтаж)</t>
  </si>
  <si>
    <t>Перемонтаж шкафа металлического с пересборкой</t>
  </si>
  <si>
    <t>Сантехнические работы</t>
  </si>
  <si>
    <t>Демонтаж сантехники  (раковина с пьедесталом или унитаз)</t>
  </si>
  <si>
    <t>Изготовление и монтаж опорных конструкций для установки компенсаторов ПВХ</t>
  </si>
  <si>
    <t>Монтаж  радиатора отопления (до 10 секций, включительно), включая установку кранов</t>
  </si>
  <si>
    <t>Монтаж  радиатора отопления (до 4  секций, включительно) включая установку кранов</t>
  </si>
  <si>
    <t>Монтаж  радиатора отопления (до 7 секций, включительно), включая установку кранов</t>
  </si>
  <si>
    <t>Монтаж водонагревателя</t>
  </si>
  <si>
    <t>Монтаж канализационной ПВХ трубы d110</t>
  </si>
  <si>
    <t>Монтаж канализационной ПВХ трубы d50</t>
  </si>
  <si>
    <t>Монтаж компенсационного патрубка</t>
  </si>
  <si>
    <t>Монтаж крана для уборщицы</t>
  </si>
  <si>
    <t>Монтаж напорной системы канализации (d32-40, полипропилен), включая установку всех фитингов, отводов, тройников, и подключения к точкам ввода</t>
  </si>
  <si>
    <t>Монтаж напорной системы канализации (d50, клееная труба), включая установку всех фитингов, отводов, тройников, и подключения к точкам ввода</t>
  </si>
  <si>
    <t>Монтаж несущей траверсы под ПВХ трубы</t>
  </si>
  <si>
    <t>Монтаж обратного клапана</t>
  </si>
  <si>
    <t>Монтаж сиденья для унитаза</t>
  </si>
  <si>
    <t>Монтаж системы водопровода (металл), включая установку всех фитингов, отводов, тройников, кранов и подключения к точкам ввода</t>
  </si>
  <si>
    <t>Монтаж системы водопровода (металопласт), включая установку всех фитингов, отводов, тройников, кранов и подключения к точкам ввода</t>
  </si>
  <si>
    <t>Монтаж системы водопровода (полипропилен), включая установку всех фитингов, отводов, тройников, кранов и подключения к точкам ввода</t>
  </si>
  <si>
    <t>Монтаж системы канализации (d110, пластик), включая установку всех фитингов, отводов, тройников, и подключения к точкам ввода</t>
  </si>
  <si>
    <t>Монтаж системы канализации (d50, пластик), включая установку всех фитингов, отводов, тройников, и подключения к точкам ввода</t>
  </si>
  <si>
    <t>Монтаж хомута под трубу 50 -110мм</t>
  </si>
  <si>
    <t>Мотаж тройника</t>
  </si>
  <si>
    <t xml:space="preserve">Планка под смеситель РР </t>
  </si>
  <si>
    <t>Востановление термоизоляции</t>
  </si>
  <si>
    <t>Демонтаж клапана</t>
  </si>
  <si>
    <t>Демонтаж Кондиционера автономного</t>
  </si>
  <si>
    <t>Демонтаж помпы дренажной</t>
  </si>
  <si>
    <t>Демонтаж пульта фанкойла</t>
  </si>
  <si>
    <t>Замена анемостатов</t>
  </si>
  <si>
    <t>Замена фильтров и сеток</t>
  </si>
  <si>
    <t>Монтаж внутреннего блока кондиционера (кассетный, канальный, настенный)</t>
  </si>
  <si>
    <t>Монтаж воздушного клапана</t>
  </si>
  <si>
    <t>Монтаж вставки</t>
  </si>
  <si>
    <t>Монтаж датчика</t>
  </si>
  <si>
    <t>Монтаж дроссель клапана</t>
  </si>
  <si>
    <t>Монтаж комплекта частотного преобразователя</t>
  </si>
  <si>
    <t>Монтаж нагревателя</t>
  </si>
  <si>
    <t>Монтаж наружного блока кондиционера</t>
  </si>
  <si>
    <t>Монтаж помпы дренажной</t>
  </si>
  <si>
    <t>Монтаж приточной установки</t>
  </si>
  <si>
    <t>Монтаж пульта управления (на существующую систему)</t>
  </si>
  <si>
    <t>Монтаж Пульта фанкойла</t>
  </si>
  <si>
    <t>Монтаж теплоизоляции</t>
  </si>
  <si>
    <t>Монтаж трехходового клапана</t>
  </si>
  <si>
    <t>отв</t>
  </si>
  <si>
    <t>мп</t>
  </si>
  <si>
    <t>Ремонт анемостатов</t>
  </si>
  <si>
    <t xml:space="preserve"> Кнопка выхода-Замена </t>
  </si>
  <si>
    <t xml:space="preserve"> Монтаж сетевого контроллера 
</t>
  </si>
  <si>
    <t>СКУД и СОТ</t>
  </si>
  <si>
    <t>Замена видеокамеры</t>
  </si>
  <si>
    <t>Замена защелок</t>
  </si>
  <si>
    <t>Комутация домафона</t>
  </si>
  <si>
    <t xml:space="preserve">Монтаж датчиков движения аналоговых </t>
  </si>
  <si>
    <t>Расключение  БП с линией питания</t>
  </si>
  <si>
    <t xml:space="preserve">Считыватель СКУД -Замена </t>
  </si>
  <si>
    <t>Монтаж кронштейн-панели (световой короб)</t>
  </si>
  <si>
    <t>Монтаж пурифаера</t>
  </si>
  <si>
    <t>Установка оборудования (диспенсер, ключница, крючки, вешалка и инфостенд, крючки и пр.)</t>
  </si>
  <si>
    <t>Шт.</t>
  </si>
  <si>
    <t>Монтаж дополнительных розеток, выключателей.</t>
  </si>
  <si>
    <t>Демонтаж/монтаж дверного замка</t>
  </si>
  <si>
    <t>Регулировка, ремонт креплений штор.</t>
  </si>
  <si>
    <t>Проклеивание швов ковролина</t>
  </si>
  <si>
    <t>м</t>
  </si>
  <si>
    <t>Обслуживание кондиционеров.</t>
  </si>
  <si>
    <t>Устранение протечек канализационных систем с прочисткой</t>
  </si>
  <si>
    <t>час</t>
  </si>
  <si>
    <t>Промывка и устранение засоров дренажной системы, ХВС и ГВС</t>
  </si>
  <si>
    <t xml:space="preserve">Цена итого, руб (c НДС) </t>
  </si>
  <si>
    <t>Итого, рублей без НДС</t>
  </si>
  <si>
    <t>Строительные элементы помещения</t>
  </si>
  <si>
    <t>Техник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</si>
</sst>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sz val="10"/>
      <color indexed="8"/>
      <name val="Arial Cyr"/>
      <charset val="1"/>
    </font>
    <font>
      <i/>
      <sz val="12"/>
      <name val="Times New Roman"/>
      <family val="1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B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Protection="0"/>
    <xf numFmtId="0" fontId="2" fillId="0" borderId="0"/>
    <xf numFmtId="9" fontId="2" fillId="0" borderId="0" applyFont="0" applyFill="0" applyBorder="0" applyProtection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0" fontId="17" fillId="0" borderId="0" applyNumberFormat="0"/>
    <xf numFmtId="0" fontId="10" fillId="0" borderId="0"/>
  </cellStyleXfs>
  <cellXfs count="102">
    <xf numFmtId="0" fontId="0" fillId="0" borderId="0" xfId="0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6" fillId="0" borderId="0" xfId="6" applyFont="1" applyAlignment="1">
      <alignment vertical="center"/>
    </xf>
    <xf numFmtId="0" fontId="8" fillId="0" borderId="0" xfId="6" applyFont="1"/>
    <xf numFmtId="0" fontId="7" fillId="0" borderId="1" xfId="6" applyFont="1" applyBorder="1" applyAlignment="1">
      <alignment horizontal="center" vertical="center" wrapText="1"/>
    </xf>
    <xf numFmtId="4" fontId="9" fillId="3" borderId="1" xfId="6" applyNumberFormat="1" applyFont="1" applyFill="1" applyBorder="1" applyAlignment="1" applyProtection="1">
      <alignment horizontal="center" vertical="center"/>
      <protection locked="0"/>
    </xf>
    <xf numFmtId="4" fontId="9" fillId="0" borderId="1" xfId="6" applyNumberFormat="1" applyFont="1" applyBorder="1" applyAlignment="1" applyProtection="1">
      <alignment horizontal="center" vertical="center"/>
    </xf>
    <xf numFmtId="0" fontId="7" fillId="0" borderId="0" xfId="6" applyFont="1" applyAlignment="1">
      <alignment horizontal="right"/>
    </xf>
    <xf numFmtId="4" fontId="7" fillId="0" borderId="1" xfId="6" applyNumberFormat="1" applyFont="1" applyBorder="1" applyAlignment="1">
      <alignment horizontal="center" vertical="center"/>
    </xf>
    <xf numFmtId="4" fontId="7" fillId="0" borderId="1" xfId="6" applyNumberFormat="1" applyFont="1" applyBorder="1" applyAlignment="1" applyProtection="1">
      <alignment horizontal="center" vertical="center"/>
    </xf>
    <xf numFmtId="3" fontId="5" fillId="0" borderId="1" xfId="7" applyNumberFormat="1" applyFont="1" applyFill="1" applyBorder="1" applyAlignment="1">
      <alignment horizontal="center" vertical="center" wrapText="1"/>
    </xf>
    <xf numFmtId="3" fontId="5" fillId="0" borderId="1" xfId="8" applyNumberFormat="1" applyFont="1" applyFill="1" applyBorder="1" applyAlignment="1">
      <alignment horizontal="center" vertical="center" wrapText="1"/>
    </xf>
    <xf numFmtId="3" fontId="5" fillId="3" borderId="1" xfId="7" applyNumberFormat="1" applyFont="1" applyFill="1" applyBorder="1" applyAlignment="1" applyProtection="1">
      <alignment horizontal="center" vertical="center" wrapText="1"/>
      <protection locked="0" hidden="1"/>
    </xf>
    <xf numFmtId="4" fontId="5" fillId="3" borderId="1" xfId="7" applyNumberFormat="1" applyFont="1" applyFill="1" applyBorder="1" applyAlignment="1" applyProtection="1">
      <alignment horizontal="center" vertical="center" wrapText="1"/>
      <protection locked="0"/>
    </xf>
    <xf numFmtId="10" fontId="5" fillId="3" borderId="1" xfId="7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6" applyFont="1" applyFill="1" applyBorder="1" applyAlignment="1" applyProtection="1">
      <alignment horizontal="center" vertical="center" wrapText="1"/>
      <protection locked="0"/>
    </xf>
    <xf numFmtId="4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6" applyFont="1" applyFill="1" applyBorder="1" applyAlignment="1" applyProtection="1">
      <alignment horizontal="center" vertical="center" wrapText="1"/>
      <protection locked="0"/>
    </xf>
    <xf numFmtId="0" fontId="12" fillId="3" borderId="3" xfId="6" applyFont="1" applyFill="1" applyBorder="1" applyAlignment="1" applyProtection="1">
      <alignment horizontal="center" vertical="center" wrapText="1"/>
      <protection locked="0"/>
    </xf>
    <xf numFmtId="4" fontId="5" fillId="3" borderId="1" xfId="7" applyNumberFormat="1" applyFont="1" applyFill="1" applyBorder="1" applyAlignment="1" applyProtection="1">
      <alignment horizontal="center" vertical="center" wrapText="1"/>
      <protection locked="0" hidden="1"/>
    </xf>
    <xf numFmtId="4" fontId="5" fillId="0" borderId="1" xfId="7" applyNumberFormat="1" applyFont="1" applyFill="1" applyBorder="1" applyAlignment="1" applyProtection="1">
      <alignment horizontal="center" vertical="center" wrapText="1"/>
      <protection hidden="1"/>
    </xf>
    <xf numFmtId="4" fontId="5" fillId="0" borderId="1" xfId="7" applyNumberFormat="1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/>
    </xf>
    <xf numFmtId="0" fontId="7" fillId="0" borderId="1" xfId="6" applyFont="1" applyBorder="1"/>
    <xf numFmtId="0" fontId="7" fillId="0" borderId="1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 applyProtection="1">
      <alignment horizontal="center" vertical="center"/>
      <protection locked="0"/>
    </xf>
    <xf numFmtId="0" fontId="7" fillId="3" borderId="2" xfId="6" applyFont="1" applyFill="1" applyBorder="1" applyAlignment="1" applyProtection="1">
      <alignment horizontal="center" vertical="center"/>
      <protection locked="0"/>
    </xf>
    <xf numFmtId="0" fontId="7" fillId="3" borderId="3" xfId="6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9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1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left" vertical="center" wrapText="1"/>
      <protection hidden="1"/>
    </xf>
    <xf numFmtId="0" fontId="14" fillId="0" borderId="6" xfId="1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left" vertical="center" wrapText="1"/>
      <protection hidden="1"/>
    </xf>
    <xf numFmtId="0" fontId="14" fillId="0" borderId="7" xfId="1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1" xfId="10" applyNumberFormat="1" applyFont="1" applyFill="1" applyBorder="1" applyAlignment="1" applyProtection="1">
      <alignment horizontal="center" vertical="center" wrapText="1"/>
      <protection locked="0"/>
    </xf>
    <xf numFmtId="4" fontId="14" fillId="0" borderId="6" xfId="10" applyNumberFormat="1" applyFont="1" applyFill="1" applyBorder="1" applyAlignment="1" applyProtection="1">
      <alignment horizontal="center" vertical="center" wrapText="1"/>
      <protection locked="0"/>
    </xf>
    <xf numFmtId="4" fontId="14" fillId="0" borderId="7" xfId="1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6" applyFont="1" applyBorder="1" applyAlignment="1">
      <alignment horizontal="right"/>
    </xf>
    <xf numFmtId="10" fontId="9" fillId="3" borderId="2" xfId="6" applyNumberFormat="1" applyFont="1" applyFill="1" applyBorder="1" applyAlignment="1" applyProtection="1">
      <alignment horizontal="center" vertical="center"/>
      <protection locked="0"/>
    </xf>
    <xf numFmtId="10" fontId="9" fillId="3" borderId="3" xfId="6" applyNumberFormat="1" applyFont="1" applyFill="1" applyBorder="1" applyAlignment="1" applyProtection="1">
      <alignment horizontal="center" vertical="center"/>
      <protection locked="0"/>
    </xf>
    <xf numFmtId="0" fontId="7" fillId="0" borderId="4" xfId="6" applyFont="1" applyBorder="1" applyAlignment="1">
      <alignment horizontal="right"/>
    </xf>
    <xf numFmtId="4" fontId="9" fillId="0" borderId="4" xfId="6" applyNumberFormat="1" applyFont="1" applyBorder="1" applyAlignment="1">
      <alignment horizontal="center" vertical="center"/>
    </xf>
    <xf numFmtId="4" fontId="9" fillId="0" borderId="3" xfId="6" applyNumberFormat="1" applyFont="1" applyBorder="1" applyAlignment="1">
      <alignment horizontal="center" vertical="center"/>
    </xf>
    <xf numFmtId="0" fontId="7" fillId="0" borderId="2" xfId="6" applyFont="1" applyFill="1" applyBorder="1" applyAlignment="1">
      <alignment horizontal="right" vertical="center" wrapText="1"/>
    </xf>
    <xf numFmtId="0" fontId="7" fillId="0" borderId="4" xfId="6" applyFont="1" applyFill="1" applyBorder="1" applyAlignment="1">
      <alignment horizontal="right" vertical="center" wrapText="1"/>
    </xf>
    <xf numFmtId="0" fontId="7" fillId="0" borderId="3" xfId="6" applyFont="1" applyFill="1" applyBorder="1" applyAlignment="1">
      <alignment horizontal="right" vertical="center" wrapText="1"/>
    </xf>
    <xf numFmtId="4" fontId="9" fillId="0" borderId="2" xfId="6" applyNumberFormat="1" applyFont="1" applyFill="1" applyBorder="1" applyAlignment="1">
      <alignment horizontal="center" vertical="center"/>
    </xf>
    <xf numFmtId="4" fontId="9" fillId="0" borderId="3" xfId="6" applyNumberFormat="1" applyFont="1" applyFill="1" applyBorder="1" applyAlignment="1">
      <alignment horizontal="center" vertical="center"/>
    </xf>
    <xf numFmtId="4" fontId="9" fillId="3" borderId="2" xfId="6" applyNumberFormat="1" applyFont="1" applyFill="1" applyBorder="1" applyAlignment="1" applyProtection="1">
      <alignment horizontal="center" vertical="center"/>
      <protection locked="0"/>
    </xf>
    <xf numFmtId="4" fontId="9" fillId="3" borderId="3" xfId="6" applyNumberFormat="1" applyFont="1" applyFill="1" applyBorder="1" applyAlignment="1" applyProtection="1">
      <alignment horizontal="center" vertical="center"/>
      <protection locked="0"/>
    </xf>
    <xf numFmtId="4" fontId="9" fillId="0" borderId="1" xfId="6" applyNumberFormat="1" applyFont="1" applyBorder="1" applyAlignment="1">
      <alignment horizontal="center" vertical="center"/>
    </xf>
    <xf numFmtId="0" fontId="7" fillId="3" borderId="2" xfId="6" applyFont="1" applyFill="1" applyBorder="1" applyAlignment="1" applyProtection="1">
      <alignment horizontal="center" vertical="center"/>
      <protection locked="0"/>
    </xf>
    <xf numFmtId="0" fontId="7" fillId="3" borderId="3" xfId="6" applyFont="1" applyFill="1" applyBorder="1" applyAlignment="1" applyProtection="1">
      <alignment horizontal="center" vertical="center"/>
      <protection locked="0"/>
    </xf>
    <xf numFmtId="4" fontId="9" fillId="0" borderId="2" xfId="6" applyNumberFormat="1" applyFont="1" applyFill="1" applyBorder="1" applyAlignment="1">
      <alignment horizontal="center"/>
    </xf>
    <xf numFmtId="4" fontId="9" fillId="0" borderId="3" xfId="6" applyNumberFormat="1" applyFont="1" applyFill="1" applyBorder="1" applyAlignment="1">
      <alignment horizontal="center"/>
    </xf>
    <xf numFmtId="0" fontId="5" fillId="2" borderId="1" xfId="7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0" fontId="12" fillId="3" borderId="2" xfId="6" applyFont="1" applyFill="1" applyBorder="1" applyAlignment="1" applyProtection="1">
      <alignment horizontal="center" vertical="center" wrapText="1"/>
      <protection locked="0"/>
    </xf>
    <xf numFmtId="0" fontId="12" fillId="3" borderId="3" xfId="6" applyFont="1" applyFill="1" applyBorder="1" applyAlignment="1" applyProtection="1">
      <alignment horizontal="center" vertical="center" wrapText="1"/>
      <protection locked="0"/>
    </xf>
    <xf numFmtId="4" fontId="5" fillId="0" borderId="2" xfId="7" applyNumberFormat="1" applyFont="1" applyFill="1" applyBorder="1" applyAlignment="1" applyProtection="1">
      <alignment horizontal="center" vertical="center" wrapText="1"/>
      <protection hidden="1"/>
    </xf>
    <xf numFmtId="4" fontId="5" fillId="0" borderId="3" xfId="7" applyNumberFormat="1" applyFont="1" applyFill="1" applyBorder="1" applyAlignment="1" applyProtection="1">
      <alignment horizontal="center" vertical="center" wrapText="1"/>
      <protection hidden="1"/>
    </xf>
    <xf numFmtId="0" fontId="11" fillId="0" borderId="2" xfId="6" applyFont="1" applyFill="1" applyBorder="1" applyAlignment="1" applyProtection="1">
      <alignment horizontal="right" vertical="center" wrapText="1"/>
      <protection locked="0"/>
    </xf>
    <xf numFmtId="0" fontId="11" fillId="0" borderId="4" xfId="6" applyFont="1" applyFill="1" applyBorder="1" applyAlignment="1" applyProtection="1">
      <alignment horizontal="right" vertical="center" wrapText="1"/>
      <protection locked="0"/>
    </xf>
    <xf numFmtId="0" fontId="11" fillId="0" borderId="3" xfId="6" applyFont="1" applyFill="1" applyBorder="1" applyAlignment="1" applyProtection="1">
      <alignment horizontal="right" vertical="center" wrapText="1"/>
      <protection locked="0"/>
    </xf>
    <xf numFmtId="0" fontId="12" fillId="0" borderId="2" xfId="6" applyFont="1" applyFill="1" applyBorder="1" applyAlignment="1">
      <alignment horizontal="left" vertical="center" wrapText="1"/>
    </xf>
    <xf numFmtId="0" fontId="12" fillId="0" borderId="3" xfId="6" applyFont="1" applyFill="1" applyBorder="1" applyAlignment="1">
      <alignment horizontal="left" vertical="center" wrapText="1"/>
    </xf>
    <xf numFmtId="0" fontId="5" fillId="2" borderId="2" xfId="7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4" fontId="5" fillId="0" borderId="1" xfId="7" applyNumberFormat="1" applyFont="1" applyFill="1" applyBorder="1" applyAlignment="1">
      <alignment horizontal="center" vertical="center" wrapText="1"/>
    </xf>
    <xf numFmtId="4" fontId="5" fillId="3" borderId="1" xfId="7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0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horizontal="center"/>
    </xf>
    <xf numFmtId="0" fontId="11" fillId="0" borderId="1" xfId="6" applyFont="1" applyFill="1" applyBorder="1" applyAlignment="1">
      <alignment horizontal="right" vertical="center" wrapText="1"/>
    </xf>
    <xf numFmtId="4" fontId="5" fillId="0" borderId="1" xfId="7" applyNumberFormat="1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horizontal="center" vertical="center" wrapText="1"/>
      <protection hidden="1"/>
    </xf>
    <xf numFmtId="0" fontId="16" fillId="0" borderId="8" xfId="1" applyFont="1" applyBorder="1" applyAlignment="1">
      <alignment horizontal="right" vertical="center" wrapText="1"/>
    </xf>
    <xf numFmtId="4" fontId="16" fillId="0" borderId="8" xfId="1" applyNumberFormat="1" applyFont="1" applyBorder="1" applyAlignment="1">
      <alignment horizontal="center" vertical="center"/>
    </xf>
  </cellXfs>
  <cellStyles count="11">
    <cellStyle name="Денежный 2" xfId="3" xr:uid="{00000000-0005-0000-0000-000000000000}"/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 2 2 2" xfId="7" xr:uid="{EB3C1EE6-898C-46D1-9392-96FAFEA5C5E3}"/>
    <cellStyle name="Обычный 3" xfId="2" xr:uid="{00000000-0005-0000-0000-000004000000}"/>
    <cellStyle name="Обычный 4" xfId="9" xr:uid="{0FEA4276-B698-4CAD-B697-3C95BA5B1F6D}"/>
    <cellStyle name="Обычный 5" xfId="6" xr:uid="{2F7B3A4F-C1DC-4AD6-B587-B32019E81CA9}"/>
    <cellStyle name="Обычный_NEW_specifikacia_otoplenie" xfId="10" xr:uid="{4DB5479B-5F89-478F-A40B-C86764EF9F4D}"/>
    <cellStyle name="Процентный 2" xfId="5" xr:uid="{00000000-0005-0000-0000-000005000000}"/>
    <cellStyle name="Финансовый 3" xfId="8" xr:uid="{F588041D-D08F-49AD-ACEC-EA197B753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32E6F-BCDD-4BD7-8008-7480E308A1C0}">
  <dimension ref="A1:G92"/>
  <sheetViews>
    <sheetView tabSelected="1" view="pageBreakPreview" topLeftCell="A38" zoomScale="90" zoomScaleNormal="100" zoomScaleSheetLayoutView="90" workbookViewId="0">
      <selection activeCell="C42" sqref="C42"/>
    </sheetView>
  </sheetViews>
  <sheetFormatPr defaultRowHeight="13.8"/>
  <cols>
    <col min="1" max="1" width="41.88671875" style="5" customWidth="1"/>
    <col min="2" max="5" width="22.77734375" style="5" customWidth="1"/>
    <col min="6" max="6" width="19.77734375" style="5" customWidth="1"/>
    <col min="7" max="7" width="17.77734375" style="5" customWidth="1"/>
    <col min="8" max="16384" width="8.88671875" style="5"/>
  </cols>
  <sheetData>
    <row r="1" spans="1:7" s="4" customFormat="1" ht="17.399999999999999">
      <c r="A1" s="93" t="s">
        <v>3</v>
      </c>
      <c r="B1" s="93"/>
      <c r="C1" s="93"/>
      <c r="D1" s="93"/>
      <c r="E1" s="93"/>
      <c r="F1" s="93"/>
      <c r="G1" s="93"/>
    </row>
    <row r="2" spans="1:7" s="4" customFormat="1" ht="55.2" customHeight="1">
      <c r="A2" s="94" t="s">
        <v>4</v>
      </c>
      <c r="B2" s="94"/>
      <c r="C2" s="94"/>
      <c r="D2" s="94"/>
      <c r="E2" s="94"/>
      <c r="F2" s="94"/>
      <c r="G2" s="94"/>
    </row>
    <row r="3" spans="1:7">
      <c r="A3" s="95" t="s">
        <v>5</v>
      </c>
      <c r="B3" s="96" t="s">
        <v>6</v>
      </c>
      <c r="C3" s="96"/>
      <c r="D3" s="96"/>
      <c r="E3" s="96"/>
      <c r="F3" s="96"/>
      <c r="G3" s="96"/>
    </row>
    <row r="4" spans="1:7" ht="26.4">
      <c r="A4" s="95"/>
      <c r="B4" s="6" t="s">
        <v>7</v>
      </c>
      <c r="C4" s="6" t="s">
        <v>8</v>
      </c>
      <c r="D4" s="6" t="s">
        <v>9</v>
      </c>
      <c r="E4" s="6" t="s">
        <v>37</v>
      </c>
      <c r="F4" s="24" t="s">
        <v>10</v>
      </c>
      <c r="G4" s="25" t="s">
        <v>11</v>
      </c>
    </row>
    <row r="5" spans="1:7">
      <c r="A5" s="30" t="s">
        <v>86</v>
      </c>
      <c r="B5" s="7">
        <v>0</v>
      </c>
      <c r="C5" s="7">
        <v>0</v>
      </c>
      <c r="D5" s="8">
        <f>ROUND(($F$15+$F$38-$F$18)/ROWS($A$5:$A$9),2)</f>
        <v>0</v>
      </c>
      <c r="E5" s="8">
        <f>ROUND($F$18/ROWS($A$5:$A$9),2)</f>
        <v>0</v>
      </c>
      <c r="F5" s="8">
        <f>ROUND(($F$92-$F$15-$F$38-$B$10-$C$10)/ROWS($A$5:$A$9),2)</f>
        <v>0</v>
      </c>
      <c r="G5" s="8">
        <f>SUM(B5:F5)</f>
        <v>0</v>
      </c>
    </row>
    <row r="6" spans="1:7">
      <c r="A6" s="30" t="s">
        <v>87</v>
      </c>
      <c r="B6" s="7">
        <v>0</v>
      </c>
      <c r="C6" s="7">
        <v>0</v>
      </c>
      <c r="D6" s="8">
        <f>ROUND(($F$15+$F$38-$F$18)/ROWS($A$5:$A$9),2)</f>
        <v>0</v>
      </c>
      <c r="E6" s="8">
        <f>ROUND($F$18/ROWS($A$5:$A$9),2)</f>
        <v>0</v>
      </c>
      <c r="F6" s="8">
        <f>ROUND(($F$92-$F$15-$F$38-$B$10-$C$10)/ROWS($A$5:$A$9),2)</f>
        <v>0</v>
      </c>
      <c r="G6" s="8">
        <f>SUM(B6:F6)</f>
        <v>0</v>
      </c>
    </row>
    <row r="7" spans="1:7">
      <c r="A7" s="30" t="s">
        <v>88</v>
      </c>
      <c r="B7" s="7">
        <v>0</v>
      </c>
      <c r="C7" s="7">
        <v>0</v>
      </c>
      <c r="D7" s="8">
        <f>ROUND(($F$15+$F$38-$F$18)/ROWS($A$5:$A$9),2)</f>
        <v>0</v>
      </c>
      <c r="E7" s="8">
        <f>ROUND($F$18/ROWS($A$5:$A$9),2)</f>
        <v>0</v>
      </c>
      <c r="F7" s="8">
        <f>ROUND(($F$92-$F$15-$F$38-$B$10-$C$10)/ROWS($A$5:$A$9),2)</f>
        <v>0</v>
      </c>
      <c r="G7" s="8">
        <f t="shared" ref="G7:G9" si="0">SUM(B7:F7)</f>
        <v>0</v>
      </c>
    </row>
    <row r="8" spans="1:7">
      <c r="A8" s="30" t="s">
        <v>89</v>
      </c>
      <c r="B8" s="7">
        <v>0</v>
      </c>
      <c r="C8" s="7">
        <v>0</v>
      </c>
      <c r="D8" s="8">
        <f>ROUND(($F$15+$F$38-$F$18)/ROWS($A$5:$A$9),2)</f>
        <v>0</v>
      </c>
      <c r="E8" s="8">
        <f>ROUND($F$18/ROWS($A$5:$A$9),2)</f>
        <v>0</v>
      </c>
      <c r="F8" s="8">
        <f>ROUND(($F$92-$F$15-$F$38-$B$10-$C$10)/ROWS($A$5:$A$9),2)</f>
        <v>0</v>
      </c>
      <c r="G8" s="8">
        <f t="shared" si="0"/>
        <v>0</v>
      </c>
    </row>
    <row r="9" spans="1:7">
      <c r="A9" s="30" t="s">
        <v>367</v>
      </c>
      <c r="B9" s="7">
        <v>0</v>
      </c>
      <c r="C9" s="7">
        <v>0</v>
      </c>
      <c r="D9" s="8">
        <f>ROUND(($F$15+$F$38-$F$18)/ROWS($A$5:$A$9),2)</f>
        <v>0</v>
      </c>
      <c r="E9" s="8">
        <f>ROUND($F$18/ROWS($A$5:$A$9),2)</f>
        <v>0</v>
      </c>
      <c r="F9" s="8">
        <f>ROUND(($F$92-$F$15-$F$38-$B$10-$C$10)/ROWS($A$5:$A$9),2)</f>
        <v>0</v>
      </c>
      <c r="G9" s="8">
        <f t="shared" si="0"/>
        <v>0</v>
      </c>
    </row>
    <row r="10" spans="1:7">
      <c r="A10" s="9" t="s">
        <v>12</v>
      </c>
      <c r="B10" s="10">
        <f>SUM(B5:B9)</f>
        <v>0</v>
      </c>
      <c r="C10" s="10">
        <f>SUM(C5:C9)</f>
        <v>0</v>
      </c>
      <c r="D10" s="10">
        <f>SUM(D5:D9)</f>
        <v>0</v>
      </c>
      <c r="E10" s="10">
        <f>SUM(E5:E9)</f>
        <v>0</v>
      </c>
      <c r="F10" s="10">
        <f>SUM(F5:F9)</f>
        <v>0</v>
      </c>
      <c r="G10" s="11">
        <f>SUM(G5:G9)</f>
        <v>0</v>
      </c>
    </row>
    <row r="11" spans="1:7">
      <c r="A11" s="76" t="s">
        <v>13</v>
      </c>
      <c r="B11" s="76"/>
      <c r="C11" s="76"/>
      <c r="D11" s="76"/>
      <c r="E11" s="76"/>
      <c r="F11" s="76"/>
      <c r="G11" s="76"/>
    </row>
    <row r="12" spans="1:7">
      <c r="A12" s="88" t="s">
        <v>14</v>
      </c>
      <c r="B12" s="89"/>
      <c r="C12" s="89"/>
      <c r="D12" s="89"/>
      <c r="E12" s="89"/>
      <c r="F12" s="89"/>
      <c r="G12" s="90"/>
    </row>
    <row r="13" spans="1:7" ht="66">
      <c r="A13" s="12" t="s">
        <v>15</v>
      </c>
      <c r="B13" s="13" t="s">
        <v>16</v>
      </c>
      <c r="C13" s="13" t="s">
        <v>17</v>
      </c>
      <c r="D13" s="12" t="s">
        <v>18</v>
      </c>
      <c r="E13" s="23" t="s">
        <v>19</v>
      </c>
      <c r="F13" s="91" t="s">
        <v>20</v>
      </c>
      <c r="G13" s="91"/>
    </row>
    <row r="14" spans="1:7">
      <c r="A14" s="21" t="s">
        <v>368</v>
      </c>
      <c r="B14" s="14">
        <v>1</v>
      </c>
      <c r="C14" s="15">
        <v>0</v>
      </c>
      <c r="D14" s="16">
        <v>0</v>
      </c>
      <c r="E14" s="22">
        <f>(C14+(C14*D14))*B14</f>
        <v>0</v>
      </c>
      <c r="F14" s="92"/>
      <c r="G14" s="92"/>
    </row>
    <row r="15" spans="1:7">
      <c r="A15" s="97" t="s">
        <v>21</v>
      </c>
      <c r="B15" s="97"/>
      <c r="C15" s="97"/>
      <c r="D15" s="97"/>
      <c r="E15" s="97"/>
      <c r="F15" s="98">
        <f>SUM(E14:E14)</f>
        <v>0</v>
      </c>
      <c r="G15" s="98"/>
    </row>
    <row r="16" spans="1:7">
      <c r="A16" s="88" t="s">
        <v>22</v>
      </c>
      <c r="B16" s="89"/>
      <c r="C16" s="89"/>
      <c r="D16" s="89"/>
      <c r="E16" s="89"/>
      <c r="F16" s="89"/>
      <c r="G16" s="90"/>
    </row>
    <row r="17" spans="1:7" ht="26.4">
      <c r="A17" s="77" t="s">
        <v>23</v>
      </c>
      <c r="B17" s="78"/>
      <c r="C17" s="26" t="s">
        <v>24</v>
      </c>
      <c r="D17" s="23" t="s">
        <v>25</v>
      </c>
      <c r="E17" s="23" t="s">
        <v>26</v>
      </c>
      <c r="F17" s="77" t="s">
        <v>12</v>
      </c>
      <c r="G17" s="78"/>
    </row>
    <row r="18" spans="1:7">
      <c r="A18" s="86" t="s">
        <v>38</v>
      </c>
      <c r="B18" s="87"/>
      <c r="C18" s="17"/>
      <c r="D18" s="18">
        <v>0</v>
      </c>
      <c r="E18" s="17">
        <v>0</v>
      </c>
      <c r="F18" s="81">
        <f>D18*E18</f>
        <v>0</v>
      </c>
      <c r="G18" s="82"/>
    </row>
    <row r="19" spans="1:7">
      <c r="A19" s="86" t="s">
        <v>27</v>
      </c>
      <c r="B19" s="87"/>
      <c r="C19" s="17"/>
      <c r="D19" s="18">
        <v>0</v>
      </c>
      <c r="E19" s="17">
        <v>0</v>
      </c>
      <c r="F19" s="81">
        <f t="shared" ref="F19:F37" si="1">D19*E19</f>
        <v>0</v>
      </c>
      <c r="G19" s="82"/>
    </row>
    <row r="20" spans="1:7">
      <c r="A20" s="86" t="s">
        <v>28</v>
      </c>
      <c r="B20" s="87"/>
      <c r="C20" s="17"/>
      <c r="D20" s="18">
        <v>0</v>
      </c>
      <c r="E20" s="17">
        <v>0</v>
      </c>
      <c r="F20" s="81">
        <f t="shared" si="1"/>
        <v>0</v>
      </c>
      <c r="G20" s="82"/>
    </row>
    <row r="21" spans="1:7">
      <c r="A21" s="79"/>
      <c r="B21" s="80"/>
      <c r="C21" s="17"/>
      <c r="D21" s="18">
        <v>0</v>
      </c>
      <c r="E21" s="17">
        <v>0</v>
      </c>
      <c r="F21" s="81">
        <f t="shared" si="1"/>
        <v>0</v>
      </c>
      <c r="G21" s="82"/>
    </row>
    <row r="22" spans="1:7">
      <c r="A22" s="79"/>
      <c r="B22" s="80"/>
      <c r="C22" s="17"/>
      <c r="D22" s="18">
        <v>0</v>
      </c>
      <c r="E22" s="17">
        <v>0</v>
      </c>
      <c r="F22" s="81">
        <f t="shared" si="1"/>
        <v>0</v>
      </c>
      <c r="G22" s="82"/>
    </row>
    <row r="23" spans="1:7">
      <c r="A23" s="19"/>
      <c r="B23" s="20"/>
      <c r="C23" s="17"/>
      <c r="D23" s="18">
        <v>0</v>
      </c>
      <c r="E23" s="17">
        <v>0</v>
      </c>
      <c r="F23" s="81">
        <f t="shared" si="1"/>
        <v>0</v>
      </c>
      <c r="G23" s="82"/>
    </row>
    <row r="24" spans="1:7" hidden="1">
      <c r="A24" s="19"/>
      <c r="B24" s="20"/>
      <c r="C24" s="17"/>
      <c r="D24" s="18">
        <v>0</v>
      </c>
      <c r="E24" s="17">
        <v>0</v>
      </c>
      <c r="F24" s="81">
        <f t="shared" si="1"/>
        <v>0</v>
      </c>
      <c r="G24" s="82"/>
    </row>
    <row r="25" spans="1:7" hidden="1">
      <c r="A25" s="19"/>
      <c r="B25" s="20"/>
      <c r="C25" s="17"/>
      <c r="D25" s="18">
        <v>0</v>
      </c>
      <c r="E25" s="17">
        <v>0</v>
      </c>
      <c r="F25" s="81">
        <f t="shared" si="1"/>
        <v>0</v>
      </c>
      <c r="G25" s="82"/>
    </row>
    <row r="26" spans="1:7" hidden="1">
      <c r="A26" s="19"/>
      <c r="B26" s="20"/>
      <c r="C26" s="17"/>
      <c r="D26" s="18">
        <v>0</v>
      </c>
      <c r="E26" s="17">
        <v>0</v>
      </c>
      <c r="F26" s="81">
        <f t="shared" si="1"/>
        <v>0</v>
      </c>
      <c r="G26" s="82"/>
    </row>
    <row r="27" spans="1:7" hidden="1">
      <c r="A27" s="19"/>
      <c r="B27" s="20"/>
      <c r="C27" s="17"/>
      <c r="D27" s="18">
        <v>0</v>
      </c>
      <c r="E27" s="17">
        <v>0</v>
      </c>
      <c r="F27" s="81">
        <f t="shared" si="1"/>
        <v>0</v>
      </c>
      <c r="G27" s="82"/>
    </row>
    <row r="28" spans="1:7" hidden="1">
      <c r="A28" s="19"/>
      <c r="B28" s="20"/>
      <c r="C28" s="17"/>
      <c r="D28" s="18">
        <v>0</v>
      </c>
      <c r="E28" s="17">
        <v>0</v>
      </c>
      <c r="F28" s="81">
        <f t="shared" si="1"/>
        <v>0</v>
      </c>
      <c r="G28" s="82"/>
    </row>
    <row r="29" spans="1:7" hidden="1">
      <c r="A29" s="19"/>
      <c r="B29" s="20"/>
      <c r="C29" s="17"/>
      <c r="D29" s="18">
        <v>0</v>
      </c>
      <c r="E29" s="17">
        <v>0</v>
      </c>
      <c r="F29" s="81">
        <f t="shared" si="1"/>
        <v>0</v>
      </c>
      <c r="G29" s="82"/>
    </row>
    <row r="30" spans="1:7" hidden="1">
      <c r="A30" s="19"/>
      <c r="B30" s="20"/>
      <c r="C30" s="17"/>
      <c r="D30" s="18">
        <v>0</v>
      </c>
      <c r="E30" s="17">
        <v>0</v>
      </c>
      <c r="F30" s="81">
        <f t="shared" si="1"/>
        <v>0</v>
      </c>
      <c r="G30" s="82"/>
    </row>
    <row r="31" spans="1:7" hidden="1">
      <c r="A31" s="19"/>
      <c r="B31" s="20"/>
      <c r="C31" s="17"/>
      <c r="D31" s="18">
        <v>0</v>
      </c>
      <c r="E31" s="17">
        <v>0</v>
      </c>
      <c r="F31" s="81">
        <f t="shared" si="1"/>
        <v>0</v>
      </c>
      <c r="G31" s="82"/>
    </row>
    <row r="32" spans="1:7" hidden="1">
      <c r="A32" s="19"/>
      <c r="B32" s="20"/>
      <c r="C32" s="17"/>
      <c r="D32" s="18">
        <v>0</v>
      </c>
      <c r="E32" s="17">
        <v>0</v>
      </c>
      <c r="F32" s="81">
        <f t="shared" si="1"/>
        <v>0</v>
      </c>
      <c r="G32" s="82"/>
    </row>
    <row r="33" spans="1:7" hidden="1">
      <c r="A33" s="19"/>
      <c r="B33" s="20"/>
      <c r="C33" s="17"/>
      <c r="D33" s="18">
        <v>0</v>
      </c>
      <c r="E33" s="17">
        <v>0</v>
      </c>
      <c r="F33" s="81">
        <f t="shared" si="1"/>
        <v>0</v>
      </c>
      <c r="G33" s="82"/>
    </row>
    <row r="34" spans="1:7" hidden="1">
      <c r="A34" s="19"/>
      <c r="B34" s="20"/>
      <c r="C34" s="17"/>
      <c r="D34" s="18">
        <v>0</v>
      </c>
      <c r="E34" s="17">
        <v>0</v>
      </c>
      <c r="F34" s="81">
        <f t="shared" si="1"/>
        <v>0</v>
      </c>
      <c r="G34" s="82"/>
    </row>
    <row r="35" spans="1:7" hidden="1">
      <c r="A35" s="79"/>
      <c r="B35" s="80"/>
      <c r="C35" s="17"/>
      <c r="D35" s="18">
        <v>0</v>
      </c>
      <c r="E35" s="17">
        <v>0</v>
      </c>
      <c r="F35" s="81">
        <f t="shared" si="1"/>
        <v>0</v>
      </c>
      <c r="G35" s="82"/>
    </row>
    <row r="36" spans="1:7" hidden="1">
      <c r="A36" s="79"/>
      <c r="B36" s="80"/>
      <c r="C36" s="17"/>
      <c r="D36" s="18">
        <v>0</v>
      </c>
      <c r="E36" s="17">
        <v>0</v>
      </c>
      <c r="F36" s="81">
        <f t="shared" si="1"/>
        <v>0</v>
      </c>
      <c r="G36" s="82"/>
    </row>
    <row r="37" spans="1:7" hidden="1">
      <c r="A37" s="79"/>
      <c r="B37" s="80"/>
      <c r="C37" s="17"/>
      <c r="D37" s="18">
        <v>0</v>
      </c>
      <c r="E37" s="17">
        <v>0</v>
      </c>
      <c r="F37" s="81">
        <f t="shared" si="1"/>
        <v>0</v>
      </c>
      <c r="G37" s="82"/>
    </row>
    <row r="38" spans="1:7" collapsed="1">
      <c r="A38" s="83" t="s">
        <v>29</v>
      </c>
      <c r="B38" s="84"/>
      <c r="C38" s="84"/>
      <c r="D38" s="84"/>
      <c r="E38" s="85"/>
      <c r="F38" s="81">
        <f>SUM(F18:G37)</f>
        <v>0</v>
      </c>
      <c r="G38" s="82"/>
    </row>
    <row r="39" spans="1:7">
      <c r="A39" s="76" t="s">
        <v>30</v>
      </c>
      <c r="B39" s="76"/>
      <c r="C39" s="76"/>
      <c r="D39" s="76"/>
      <c r="E39" s="76"/>
      <c r="F39" s="76"/>
      <c r="G39" s="76"/>
    </row>
    <row r="40" spans="1:7" ht="31.8" customHeight="1">
      <c r="A40" s="77" t="s">
        <v>23</v>
      </c>
      <c r="B40" s="78"/>
      <c r="C40" s="26" t="s">
        <v>24</v>
      </c>
      <c r="D40" s="23" t="s">
        <v>25</v>
      </c>
      <c r="E40" s="23" t="s">
        <v>26</v>
      </c>
      <c r="F40" s="77" t="s">
        <v>12</v>
      </c>
      <c r="G40" s="78"/>
    </row>
    <row r="41" spans="1:7">
      <c r="A41" s="72"/>
      <c r="B41" s="73"/>
      <c r="C41" s="27"/>
      <c r="D41" s="15">
        <v>0</v>
      </c>
      <c r="E41" s="15">
        <v>0</v>
      </c>
      <c r="F41" s="74">
        <f>D41*E41</f>
        <v>0</v>
      </c>
      <c r="G41" s="75"/>
    </row>
    <row r="42" spans="1:7">
      <c r="A42" s="72"/>
      <c r="B42" s="73"/>
      <c r="C42" s="27"/>
      <c r="D42" s="15">
        <v>0</v>
      </c>
      <c r="E42" s="15">
        <v>0</v>
      </c>
      <c r="F42" s="74">
        <f t="shared" ref="F42:F86" si="2">D42*E42</f>
        <v>0</v>
      </c>
      <c r="G42" s="75"/>
    </row>
    <row r="43" spans="1:7">
      <c r="A43" s="72"/>
      <c r="B43" s="73"/>
      <c r="C43" s="27"/>
      <c r="D43" s="15">
        <v>0</v>
      </c>
      <c r="E43" s="15">
        <v>0</v>
      </c>
      <c r="F43" s="74">
        <f t="shared" si="2"/>
        <v>0</v>
      </c>
      <c r="G43" s="75"/>
    </row>
    <row r="44" spans="1:7">
      <c r="A44" s="72"/>
      <c r="B44" s="73"/>
      <c r="C44" s="27"/>
      <c r="D44" s="15">
        <v>0</v>
      </c>
      <c r="E44" s="15">
        <v>0</v>
      </c>
      <c r="F44" s="74">
        <f t="shared" si="2"/>
        <v>0</v>
      </c>
      <c r="G44" s="75"/>
    </row>
    <row r="45" spans="1:7">
      <c r="A45" s="72"/>
      <c r="B45" s="73"/>
      <c r="C45" s="27"/>
      <c r="D45" s="15">
        <v>0</v>
      </c>
      <c r="E45" s="15">
        <v>0</v>
      </c>
      <c r="F45" s="74">
        <f t="shared" si="2"/>
        <v>0</v>
      </c>
      <c r="G45" s="75"/>
    </row>
    <row r="46" spans="1:7">
      <c r="A46" s="72"/>
      <c r="B46" s="73"/>
      <c r="C46" s="27"/>
      <c r="D46" s="15">
        <v>0</v>
      </c>
      <c r="E46" s="15">
        <v>0</v>
      </c>
      <c r="F46" s="74">
        <f t="shared" si="2"/>
        <v>0</v>
      </c>
      <c r="G46" s="75"/>
    </row>
    <row r="47" spans="1:7">
      <c r="A47" s="72"/>
      <c r="B47" s="73"/>
      <c r="C47" s="27"/>
      <c r="D47" s="15">
        <v>0</v>
      </c>
      <c r="E47" s="15">
        <v>0</v>
      </c>
      <c r="F47" s="74">
        <f t="shared" si="2"/>
        <v>0</v>
      </c>
      <c r="G47" s="75"/>
    </row>
    <row r="48" spans="1:7">
      <c r="A48" s="72"/>
      <c r="B48" s="73"/>
      <c r="C48" s="27"/>
      <c r="D48" s="15">
        <v>0</v>
      </c>
      <c r="E48" s="15">
        <v>0</v>
      </c>
      <c r="F48" s="74">
        <f t="shared" si="2"/>
        <v>0</v>
      </c>
      <c r="G48" s="75"/>
    </row>
    <row r="49" spans="1:7">
      <c r="A49" s="72"/>
      <c r="B49" s="73"/>
      <c r="C49" s="27"/>
      <c r="D49" s="15">
        <v>0</v>
      </c>
      <c r="E49" s="15">
        <v>0</v>
      </c>
      <c r="F49" s="74">
        <f t="shared" si="2"/>
        <v>0</v>
      </c>
      <c r="G49" s="75"/>
    </row>
    <row r="50" spans="1:7">
      <c r="A50" s="72"/>
      <c r="B50" s="73"/>
      <c r="C50" s="27"/>
      <c r="D50" s="15">
        <v>0</v>
      </c>
      <c r="E50" s="15">
        <v>0</v>
      </c>
      <c r="F50" s="74">
        <f t="shared" si="2"/>
        <v>0</v>
      </c>
      <c r="G50" s="75"/>
    </row>
    <row r="51" spans="1:7" hidden="1">
      <c r="A51" s="28"/>
      <c r="B51" s="29"/>
      <c r="C51" s="27"/>
      <c r="D51" s="15">
        <v>0</v>
      </c>
      <c r="E51" s="15">
        <v>0</v>
      </c>
      <c r="F51" s="74">
        <f t="shared" si="2"/>
        <v>0</v>
      </c>
      <c r="G51" s="75"/>
    </row>
    <row r="52" spans="1:7" hidden="1">
      <c r="A52" s="28"/>
      <c r="B52" s="29"/>
      <c r="C52" s="27"/>
      <c r="D52" s="15">
        <v>0</v>
      </c>
      <c r="E52" s="15">
        <v>0</v>
      </c>
      <c r="F52" s="74">
        <f t="shared" si="2"/>
        <v>0</v>
      </c>
      <c r="G52" s="75"/>
    </row>
    <row r="53" spans="1:7" hidden="1">
      <c r="A53" s="28"/>
      <c r="B53" s="29"/>
      <c r="C53" s="27"/>
      <c r="D53" s="15">
        <v>0</v>
      </c>
      <c r="E53" s="15">
        <v>0</v>
      </c>
      <c r="F53" s="74">
        <f t="shared" si="2"/>
        <v>0</v>
      </c>
      <c r="G53" s="75"/>
    </row>
    <row r="54" spans="1:7" hidden="1">
      <c r="A54" s="28"/>
      <c r="B54" s="29"/>
      <c r="C54" s="27"/>
      <c r="D54" s="15">
        <v>0</v>
      </c>
      <c r="E54" s="15">
        <v>0</v>
      </c>
      <c r="F54" s="74">
        <f t="shared" si="2"/>
        <v>0</v>
      </c>
      <c r="G54" s="75"/>
    </row>
    <row r="55" spans="1:7" hidden="1">
      <c r="A55" s="28"/>
      <c r="B55" s="29"/>
      <c r="C55" s="27"/>
      <c r="D55" s="15">
        <v>0</v>
      </c>
      <c r="E55" s="15">
        <v>0</v>
      </c>
      <c r="F55" s="74">
        <f t="shared" si="2"/>
        <v>0</v>
      </c>
      <c r="G55" s="75"/>
    </row>
    <row r="56" spans="1:7" hidden="1">
      <c r="A56" s="28"/>
      <c r="B56" s="29"/>
      <c r="C56" s="27"/>
      <c r="D56" s="15">
        <v>0</v>
      </c>
      <c r="E56" s="15">
        <v>0</v>
      </c>
      <c r="F56" s="74">
        <f t="shared" si="2"/>
        <v>0</v>
      </c>
      <c r="G56" s="75"/>
    </row>
    <row r="57" spans="1:7" hidden="1">
      <c r="A57" s="28"/>
      <c r="B57" s="29"/>
      <c r="C57" s="27"/>
      <c r="D57" s="15">
        <v>0</v>
      </c>
      <c r="E57" s="15">
        <v>0</v>
      </c>
      <c r="F57" s="74">
        <f t="shared" si="2"/>
        <v>0</v>
      </c>
      <c r="G57" s="75"/>
    </row>
    <row r="58" spans="1:7" hidden="1">
      <c r="A58" s="28"/>
      <c r="B58" s="29"/>
      <c r="C58" s="27"/>
      <c r="D58" s="15">
        <v>0</v>
      </c>
      <c r="E58" s="15">
        <v>0</v>
      </c>
      <c r="F58" s="74">
        <f t="shared" si="2"/>
        <v>0</v>
      </c>
      <c r="G58" s="75"/>
    </row>
    <row r="59" spans="1:7" hidden="1">
      <c r="A59" s="28"/>
      <c r="B59" s="29"/>
      <c r="C59" s="27"/>
      <c r="D59" s="15">
        <v>0</v>
      </c>
      <c r="E59" s="15">
        <v>0</v>
      </c>
      <c r="F59" s="74">
        <f t="shared" si="2"/>
        <v>0</v>
      </c>
      <c r="G59" s="75"/>
    </row>
    <row r="60" spans="1:7" hidden="1">
      <c r="A60" s="28"/>
      <c r="B60" s="29"/>
      <c r="C60" s="27"/>
      <c r="D60" s="15">
        <v>0</v>
      </c>
      <c r="E60" s="15">
        <v>0</v>
      </c>
      <c r="F60" s="74">
        <f t="shared" si="2"/>
        <v>0</v>
      </c>
      <c r="G60" s="75"/>
    </row>
    <row r="61" spans="1:7" hidden="1">
      <c r="A61" s="28"/>
      <c r="B61" s="29"/>
      <c r="C61" s="27"/>
      <c r="D61" s="15">
        <v>0</v>
      </c>
      <c r="E61" s="15">
        <v>0</v>
      </c>
      <c r="F61" s="74">
        <f t="shared" si="2"/>
        <v>0</v>
      </c>
      <c r="G61" s="75"/>
    </row>
    <row r="62" spans="1:7" hidden="1">
      <c r="A62" s="28"/>
      <c r="B62" s="29"/>
      <c r="C62" s="27"/>
      <c r="D62" s="15">
        <v>0</v>
      </c>
      <c r="E62" s="15">
        <v>0</v>
      </c>
      <c r="F62" s="74">
        <f t="shared" si="2"/>
        <v>0</v>
      </c>
      <c r="G62" s="75"/>
    </row>
    <row r="63" spans="1:7" hidden="1">
      <c r="A63" s="28"/>
      <c r="B63" s="29"/>
      <c r="C63" s="27"/>
      <c r="D63" s="15">
        <v>0</v>
      </c>
      <c r="E63" s="15">
        <v>0</v>
      </c>
      <c r="F63" s="74">
        <f t="shared" si="2"/>
        <v>0</v>
      </c>
      <c r="G63" s="75"/>
    </row>
    <row r="64" spans="1:7" hidden="1">
      <c r="A64" s="28"/>
      <c r="B64" s="29"/>
      <c r="C64" s="27"/>
      <c r="D64" s="15">
        <v>0</v>
      </c>
      <c r="E64" s="15">
        <v>0</v>
      </c>
      <c r="F64" s="74">
        <f t="shared" si="2"/>
        <v>0</v>
      </c>
      <c r="G64" s="75"/>
    </row>
    <row r="65" spans="1:7" hidden="1">
      <c r="A65" s="28"/>
      <c r="B65" s="29"/>
      <c r="C65" s="27"/>
      <c r="D65" s="15">
        <v>0</v>
      </c>
      <c r="E65" s="15">
        <v>0</v>
      </c>
      <c r="F65" s="74">
        <f t="shared" si="2"/>
        <v>0</v>
      </c>
      <c r="G65" s="75"/>
    </row>
    <row r="66" spans="1:7" hidden="1">
      <c r="A66" s="28"/>
      <c r="B66" s="29"/>
      <c r="C66" s="27"/>
      <c r="D66" s="15">
        <v>0</v>
      </c>
      <c r="E66" s="15">
        <v>0</v>
      </c>
      <c r="F66" s="74">
        <f t="shared" si="2"/>
        <v>0</v>
      </c>
      <c r="G66" s="75"/>
    </row>
    <row r="67" spans="1:7" hidden="1">
      <c r="A67" s="28"/>
      <c r="B67" s="29"/>
      <c r="C67" s="27"/>
      <c r="D67" s="15">
        <v>0</v>
      </c>
      <c r="E67" s="15">
        <v>0</v>
      </c>
      <c r="F67" s="74">
        <f t="shared" si="2"/>
        <v>0</v>
      </c>
      <c r="G67" s="75"/>
    </row>
    <row r="68" spans="1:7" hidden="1">
      <c r="A68" s="28"/>
      <c r="B68" s="29"/>
      <c r="C68" s="27"/>
      <c r="D68" s="15">
        <v>0</v>
      </c>
      <c r="E68" s="15">
        <v>0</v>
      </c>
      <c r="F68" s="74">
        <f t="shared" si="2"/>
        <v>0</v>
      </c>
      <c r="G68" s="75"/>
    </row>
    <row r="69" spans="1:7" hidden="1">
      <c r="A69" s="28"/>
      <c r="B69" s="29"/>
      <c r="C69" s="27"/>
      <c r="D69" s="15">
        <v>0</v>
      </c>
      <c r="E69" s="15">
        <v>0</v>
      </c>
      <c r="F69" s="74">
        <f t="shared" si="2"/>
        <v>0</v>
      </c>
      <c r="G69" s="75"/>
    </row>
    <row r="70" spans="1:7" hidden="1">
      <c r="A70" s="28"/>
      <c r="B70" s="29"/>
      <c r="C70" s="27"/>
      <c r="D70" s="15">
        <v>0</v>
      </c>
      <c r="E70" s="15">
        <v>0</v>
      </c>
      <c r="F70" s="74">
        <f t="shared" si="2"/>
        <v>0</v>
      </c>
      <c r="G70" s="75"/>
    </row>
    <row r="71" spans="1:7" hidden="1">
      <c r="A71" s="28"/>
      <c r="B71" s="29"/>
      <c r="C71" s="27"/>
      <c r="D71" s="15">
        <v>0</v>
      </c>
      <c r="E71" s="15">
        <v>0</v>
      </c>
      <c r="F71" s="74">
        <f t="shared" si="2"/>
        <v>0</v>
      </c>
      <c r="G71" s="75"/>
    </row>
    <row r="72" spans="1:7" hidden="1">
      <c r="A72" s="72"/>
      <c r="B72" s="73"/>
      <c r="C72" s="27"/>
      <c r="D72" s="15">
        <v>0</v>
      </c>
      <c r="E72" s="15">
        <v>0</v>
      </c>
      <c r="F72" s="74">
        <f t="shared" si="2"/>
        <v>0</v>
      </c>
      <c r="G72" s="75"/>
    </row>
    <row r="73" spans="1:7" hidden="1">
      <c r="A73" s="72"/>
      <c r="B73" s="73"/>
      <c r="C73" s="27"/>
      <c r="D73" s="15">
        <v>0</v>
      </c>
      <c r="E73" s="15">
        <v>0</v>
      </c>
      <c r="F73" s="74">
        <f t="shared" si="2"/>
        <v>0</v>
      </c>
      <c r="G73" s="75"/>
    </row>
    <row r="74" spans="1:7" hidden="1">
      <c r="A74" s="72"/>
      <c r="B74" s="73"/>
      <c r="C74" s="27"/>
      <c r="D74" s="15">
        <v>0</v>
      </c>
      <c r="E74" s="15">
        <v>0</v>
      </c>
      <c r="F74" s="74">
        <f t="shared" si="2"/>
        <v>0</v>
      </c>
      <c r="G74" s="75"/>
    </row>
    <row r="75" spans="1:7" hidden="1">
      <c r="A75" s="72"/>
      <c r="B75" s="73"/>
      <c r="C75" s="27"/>
      <c r="D75" s="15">
        <v>0</v>
      </c>
      <c r="E75" s="15">
        <v>0</v>
      </c>
      <c r="F75" s="74">
        <f t="shared" si="2"/>
        <v>0</v>
      </c>
      <c r="G75" s="75"/>
    </row>
    <row r="76" spans="1:7" hidden="1">
      <c r="A76" s="72"/>
      <c r="B76" s="73"/>
      <c r="C76" s="27"/>
      <c r="D76" s="15">
        <v>0</v>
      </c>
      <c r="E76" s="15">
        <v>0</v>
      </c>
      <c r="F76" s="74">
        <f t="shared" si="2"/>
        <v>0</v>
      </c>
      <c r="G76" s="75"/>
    </row>
    <row r="77" spans="1:7" hidden="1">
      <c r="A77" s="72"/>
      <c r="B77" s="73"/>
      <c r="C77" s="27"/>
      <c r="D77" s="15">
        <v>0</v>
      </c>
      <c r="E77" s="15">
        <v>0</v>
      </c>
      <c r="F77" s="74">
        <f t="shared" si="2"/>
        <v>0</v>
      </c>
      <c r="G77" s="75"/>
    </row>
    <row r="78" spans="1:7" hidden="1">
      <c r="A78" s="72"/>
      <c r="B78" s="73"/>
      <c r="C78" s="27"/>
      <c r="D78" s="15">
        <v>0</v>
      </c>
      <c r="E78" s="15">
        <v>0</v>
      </c>
      <c r="F78" s="74">
        <f t="shared" si="2"/>
        <v>0</v>
      </c>
      <c r="G78" s="75"/>
    </row>
    <row r="79" spans="1:7" hidden="1">
      <c r="A79" s="72"/>
      <c r="B79" s="73"/>
      <c r="C79" s="27"/>
      <c r="D79" s="15">
        <v>0</v>
      </c>
      <c r="E79" s="15">
        <v>0</v>
      </c>
      <c r="F79" s="74">
        <f t="shared" si="2"/>
        <v>0</v>
      </c>
      <c r="G79" s="75"/>
    </row>
    <row r="80" spans="1:7" hidden="1">
      <c r="A80" s="72"/>
      <c r="B80" s="73"/>
      <c r="C80" s="27"/>
      <c r="D80" s="15">
        <v>0</v>
      </c>
      <c r="E80" s="15">
        <v>0</v>
      </c>
      <c r="F80" s="74">
        <f t="shared" si="2"/>
        <v>0</v>
      </c>
      <c r="G80" s="75"/>
    </row>
    <row r="81" spans="1:7" hidden="1">
      <c r="A81" s="72"/>
      <c r="B81" s="73"/>
      <c r="C81" s="27"/>
      <c r="D81" s="15">
        <v>0</v>
      </c>
      <c r="E81" s="15">
        <v>0</v>
      </c>
      <c r="F81" s="74">
        <f t="shared" si="2"/>
        <v>0</v>
      </c>
      <c r="G81" s="75"/>
    </row>
    <row r="82" spans="1:7" hidden="1">
      <c r="A82" s="72"/>
      <c r="B82" s="73"/>
      <c r="C82" s="27"/>
      <c r="D82" s="15">
        <v>0</v>
      </c>
      <c r="E82" s="15">
        <v>0</v>
      </c>
      <c r="F82" s="74">
        <f t="shared" si="2"/>
        <v>0</v>
      </c>
      <c r="G82" s="75"/>
    </row>
    <row r="83" spans="1:7" hidden="1">
      <c r="A83" s="72"/>
      <c r="B83" s="73"/>
      <c r="C83" s="27"/>
      <c r="D83" s="15">
        <v>0</v>
      </c>
      <c r="E83" s="15">
        <v>0</v>
      </c>
      <c r="F83" s="74">
        <f t="shared" si="2"/>
        <v>0</v>
      </c>
      <c r="G83" s="75"/>
    </row>
    <row r="84" spans="1:7" hidden="1">
      <c r="A84" s="72"/>
      <c r="B84" s="73"/>
      <c r="C84" s="27"/>
      <c r="D84" s="15">
        <v>0</v>
      </c>
      <c r="E84" s="15">
        <v>0</v>
      </c>
      <c r="F84" s="74">
        <f t="shared" si="2"/>
        <v>0</v>
      </c>
      <c r="G84" s="75"/>
    </row>
    <row r="85" spans="1:7" hidden="1">
      <c r="A85" s="72"/>
      <c r="B85" s="73"/>
      <c r="C85" s="27"/>
      <c r="D85" s="15">
        <v>0</v>
      </c>
      <c r="E85" s="15">
        <v>0</v>
      </c>
      <c r="F85" s="74">
        <f t="shared" si="2"/>
        <v>0</v>
      </c>
      <c r="G85" s="75"/>
    </row>
    <row r="86" spans="1:7" hidden="1">
      <c r="A86" s="72"/>
      <c r="B86" s="73"/>
      <c r="C86" s="27"/>
      <c r="D86" s="15">
        <v>0</v>
      </c>
      <c r="E86" s="15">
        <v>0</v>
      </c>
      <c r="F86" s="74">
        <f t="shared" si="2"/>
        <v>0</v>
      </c>
      <c r="G86" s="75"/>
    </row>
    <row r="87" spans="1:7" ht="14.4" customHeight="1" collapsed="1">
      <c r="A87" s="64" t="s">
        <v>31</v>
      </c>
      <c r="B87" s="65"/>
      <c r="C87" s="65"/>
      <c r="D87" s="65"/>
      <c r="E87" s="66"/>
      <c r="F87" s="67">
        <f>SUM(F41:G86)</f>
        <v>0</v>
      </c>
      <c r="G87" s="68"/>
    </row>
    <row r="88" spans="1:7" ht="14.4" customHeight="1">
      <c r="A88" s="64" t="s">
        <v>32</v>
      </c>
      <c r="B88" s="65"/>
      <c r="C88" s="65"/>
      <c r="D88" s="65"/>
      <c r="E88" s="66"/>
      <c r="F88" s="69">
        <v>0</v>
      </c>
      <c r="G88" s="70"/>
    </row>
    <row r="89" spans="1:7" ht="14.4" customHeight="1">
      <c r="A89" s="58" t="s">
        <v>33</v>
      </c>
      <c r="B89" s="58"/>
      <c r="C89" s="58"/>
      <c r="D89" s="58"/>
      <c r="E89" s="58"/>
      <c r="F89" s="71">
        <f>SUM(B10,C10,F15,F38,F87,F88)</f>
        <v>0</v>
      </c>
      <c r="G89" s="71"/>
    </row>
    <row r="90" spans="1:7" ht="14.4" customHeight="1">
      <c r="A90" s="58" t="s">
        <v>34</v>
      </c>
      <c r="B90" s="58"/>
      <c r="C90" s="58"/>
      <c r="D90" s="58"/>
      <c r="E90" s="58"/>
      <c r="F90" s="59">
        <v>0</v>
      </c>
      <c r="G90" s="60"/>
    </row>
    <row r="91" spans="1:7" ht="14.4" customHeight="1">
      <c r="A91" s="58" t="s">
        <v>35</v>
      </c>
      <c r="B91" s="58"/>
      <c r="C91" s="58"/>
      <c r="D91" s="58"/>
      <c r="E91" s="58"/>
      <c r="F91" s="59">
        <v>0</v>
      </c>
      <c r="G91" s="60"/>
    </row>
    <row r="92" spans="1:7" ht="14.4" customHeight="1">
      <c r="A92" s="61" t="s">
        <v>36</v>
      </c>
      <c r="B92" s="61"/>
      <c r="C92" s="61"/>
      <c r="D92" s="61"/>
      <c r="E92" s="61"/>
      <c r="F92" s="62">
        <f>F89+(F89*F90)+((F89*F90)*F91)</f>
        <v>0</v>
      </c>
      <c r="G92" s="63"/>
    </row>
  </sheetData>
  <sheetProtection algorithmName="SHA-512" hashValue="cgvO+JT/juAuD3oYIHs0xVn3xv6ipHOcH3+OHeHzlrUAi7YSgcKjtU0FmqQcXyoWQHA93gilw2yjEv+W23Hfag==" saltValue="dpPMInR0D21HqJ5vN6WM3w==" spinCount="100000" sheet="1" formatRows="0" insertRows="0" sort="0" autoFilter="0" pivotTables="0"/>
  <mergeCells count="129">
    <mergeCell ref="A1:G1"/>
    <mergeCell ref="A2:G2"/>
    <mergeCell ref="A3:A4"/>
    <mergeCell ref="B3:G3"/>
    <mergeCell ref="A11:G11"/>
    <mergeCell ref="A12:G12"/>
    <mergeCell ref="A15:E15"/>
    <mergeCell ref="F15:G15"/>
    <mergeCell ref="A16:G16"/>
    <mergeCell ref="A17:B17"/>
    <mergeCell ref="F17:G17"/>
    <mergeCell ref="F13:G13"/>
    <mergeCell ref="F14:G14"/>
    <mergeCell ref="A21:B21"/>
    <mergeCell ref="F21:G21"/>
    <mergeCell ref="A22:B22"/>
    <mergeCell ref="F22:G22"/>
    <mergeCell ref="F23:G23"/>
    <mergeCell ref="F24:G24"/>
    <mergeCell ref="A18:B18"/>
    <mergeCell ref="F18:G18"/>
    <mergeCell ref="A19:B19"/>
    <mergeCell ref="F19:G19"/>
    <mergeCell ref="A20:B20"/>
    <mergeCell ref="F20:G20"/>
    <mergeCell ref="F31:G31"/>
    <mergeCell ref="F32:G32"/>
    <mergeCell ref="F33:G33"/>
    <mergeCell ref="F34:G34"/>
    <mergeCell ref="A35:B35"/>
    <mergeCell ref="F35:G35"/>
    <mergeCell ref="F25:G25"/>
    <mergeCell ref="F26:G26"/>
    <mergeCell ref="F27:G27"/>
    <mergeCell ref="F28:G28"/>
    <mergeCell ref="F29:G29"/>
    <mergeCell ref="F30:G30"/>
    <mergeCell ref="A39:G39"/>
    <mergeCell ref="A40:B40"/>
    <mergeCell ref="F40:G40"/>
    <mergeCell ref="A41:B41"/>
    <mergeCell ref="F41:G41"/>
    <mergeCell ref="A42:B42"/>
    <mergeCell ref="F42:G42"/>
    <mergeCell ref="A36:B36"/>
    <mergeCell ref="F36:G36"/>
    <mergeCell ref="A37:B37"/>
    <mergeCell ref="F37:G37"/>
    <mergeCell ref="A38:E38"/>
    <mergeCell ref="F38:G38"/>
    <mergeCell ref="F48:G48"/>
    <mergeCell ref="F49:G49"/>
    <mergeCell ref="F50:G50"/>
    <mergeCell ref="F51:G51"/>
    <mergeCell ref="F52:G52"/>
    <mergeCell ref="F53:G53"/>
    <mergeCell ref="A43:B43"/>
    <mergeCell ref="F43:G43"/>
    <mergeCell ref="F44:G44"/>
    <mergeCell ref="F45:G45"/>
    <mergeCell ref="F46:G46"/>
    <mergeCell ref="F47:G47"/>
    <mergeCell ref="A44:B44"/>
    <mergeCell ref="A45:B45"/>
    <mergeCell ref="A46:B46"/>
    <mergeCell ref="A47:B47"/>
    <mergeCell ref="A48:B48"/>
    <mergeCell ref="A49:B49"/>
    <mergeCell ref="A50:B50"/>
    <mergeCell ref="F60:G60"/>
    <mergeCell ref="F61:G61"/>
    <mergeCell ref="F62:G62"/>
    <mergeCell ref="F63:G63"/>
    <mergeCell ref="F64:G64"/>
    <mergeCell ref="F65:G65"/>
    <mergeCell ref="F54:G54"/>
    <mergeCell ref="F55:G55"/>
    <mergeCell ref="F56:G56"/>
    <mergeCell ref="F57:G57"/>
    <mergeCell ref="F58:G58"/>
    <mergeCell ref="F59:G59"/>
    <mergeCell ref="A72:B72"/>
    <mergeCell ref="F72:G72"/>
    <mergeCell ref="A73:B73"/>
    <mergeCell ref="F73:G73"/>
    <mergeCell ref="A74:B74"/>
    <mergeCell ref="F74:G74"/>
    <mergeCell ref="F66:G66"/>
    <mergeCell ref="F67:G67"/>
    <mergeCell ref="F68:G68"/>
    <mergeCell ref="F69:G69"/>
    <mergeCell ref="F70:G70"/>
    <mergeCell ref="F71:G71"/>
    <mergeCell ref="A78:B78"/>
    <mergeCell ref="F78:G78"/>
    <mergeCell ref="A79:B79"/>
    <mergeCell ref="F79:G79"/>
    <mergeCell ref="A80:B80"/>
    <mergeCell ref="F80:G80"/>
    <mergeCell ref="A75:B75"/>
    <mergeCell ref="F75:G75"/>
    <mergeCell ref="A76:B76"/>
    <mergeCell ref="F76:G76"/>
    <mergeCell ref="A77:B77"/>
    <mergeCell ref="F77:G77"/>
    <mergeCell ref="A84:B84"/>
    <mergeCell ref="F84:G84"/>
    <mergeCell ref="A85:B85"/>
    <mergeCell ref="F85:G85"/>
    <mergeCell ref="A86:B86"/>
    <mergeCell ref="F86:G86"/>
    <mergeCell ref="A81:B81"/>
    <mergeCell ref="F81:G81"/>
    <mergeCell ref="A82:B82"/>
    <mergeCell ref="F82:G82"/>
    <mergeCell ref="A83:B83"/>
    <mergeCell ref="F83:G83"/>
    <mergeCell ref="A90:E90"/>
    <mergeCell ref="F90:G90"/>
    <mergeCell ref="A91:E91"/>
    <mergeCell ref="F91:G91"/>
    <mergeCell ref="A92:E92"/>
    <mergeCell ref="F92:G92"/>
    <mergeCell ref="A87:E87"/>
    <mergeCell ref="F87:G87"/>
    <mergeCell ref="A88:E88"/>
    <mergeCell ref="F88:G88"/>
    <mergeCell ref="A89:E89"/>
    <mergeCell ref="F89:G89"/>
  </mergeCells>
  <dataValidations disablePrompts="1" count="1">
    <dataValidation type="custom" allowBlank="1" showInputMessage="1" showErrorMessage="1" sqref="D10" xr:uid="{00193CD6-B876-42A5-B0A4-0381FE3ADD13}">
      <formula1>D10=F15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8"/>
  <sheetViews>
    <sheetView view="pageBreakPreview" zoomScale="89" zoomScaleNormal="115" zoomScaleSheetLayoutView="89" zoomScalePageLayoutView="115" workbookViewId="0">
      <selection activeCell="F4" sqref="F4"/>
    </sheetView>
  </sheetViews>
  <sheetFormatPr defaultColWidth="8.88671875" defaultRowHeight="14.4"/>
  <cols>
    <col min="1" max="1" width="6.44140625" style="1" bestFit="1" customWidth="1"/>
    <col min="2" max="2" width="59.109375" style="2" customWidth="1"/>
    <col min="3" max="3" width="12.88671875" style="2" customWidth="1"/>
    <col min="4" max="4" width="12.88671875" style="3" customWidth="1"/>
    <col min="5" max="5" width="18.6640625" style="3" customWidth="1"/>
    <col min="6" max="6" width="15.77734375" style="3" customWidth="1"/>
    <col min="7" max="8" width="20.6640625" style="3" customWidth="1"/>
    <col min="9" max="16384" width="8.88671875" style="3"/>
  </cols>
  <sheetData>
    <row r="1" spans="1:6" ht="15.6">
      <c r="A1" s="99" t="s">
        <v>90</v>
      </c>
      <c r="B1" s="99"/>
      <c r="C1" s="99"/>
      <c r="D1" s="99"/>
      <c r="E1" s="99"/>
      <c r="F1" s="99"/>
    </row>
    <row r="2" spans="1:6" ht="31.2">
      <c r="A2" s="50" t="s">
        <v>91</v>
      </c>
      <c r="B2" s="50" t="s">
        <v>92</v>
      </c>
      <c r="C2" s="50" t="s">
        <v>93</v>
      </c>
      <c r="D2" s="51" t="s">
        <v>94</v>
      </c>
      <c r="E2" s="51" t="s">
        <v>95</v>
      </c>
      <c r="F2" s="51" t="s">
        <v>365</v>
      </c>
    </row>
    <row r="3" spans="1:6" ht="15.6">
      <c r="A3" s="31">
        <v>1</v>
      </c>
      <c r="B3" s="32" t="s">
        <v>1</v>
      </c>
      <c r="C3" s="33"/>
      <c r="D3" s="33"/>
      <c r="E3" s="33"/>
      <c r="F3" s="33"/>
    </row>
    <row r="4" spans="1:6" ht="15.6">
      <c r="A4" s="31">
        <v>2</v>
      </c>
      <c r="B4" s="34" t="s">
        <v>96</v>
      </c>
      <c r="C4" s="33" t="s">
        <v>97</v>
      </c>
      <c r="D4" s="33">
        <v>20</v>
      </c>
      <c r="E4" s="52"/>
      <c r="F4" s="49">
        <f>E4*D4</f>
        <v>0</v>
      </c>
    </row>
    <row r="5" spans="1:6" ht="15.6">
      <c r="A5" s="31">
        <v>3</v>
      </c>
      <c r="B5" s="34" t="s">
        <v>98</v>
      </c>
      <c r="C5" s="33" t="s">
        <v>97</v>
      </c>
      <c r="D5" s="33">
        <v>20</v>
      </c>
      <c r="E5" s="52"/>
      <c r="F5" s="49">
        <f t="shared" ref="F5:F68" si="0">E5*D5</f>
        <v>0</v>
      </c>
    </row>
    <row r="6" spans="1:6" ht="15.6">
      <c r="A6" s="31">
        <v>4</v>
      </c>
      <c r="B6" s="34" t="s">
        <v>99</v>
      </c>
      <c r="C6" s="33" t="s">
        <v>97</v>
      </c>
      <c r="D6" s="33">
        <v>20</v>
      </c>
      <c r="E6" s="52"/>
      <c r="F6" s="49">
        <f t="shared" si="0"/>
        <v>0</v>
      </c>
    </row>
    <row r="7" spans="1:6" ht="15.6">
      <c r="A7" s="31">
        <v>5</v>
      </c>
      <c r="B7" s="34" t="s">
        <v>100</v>
      </c>
      <c r="C7" s="35" t="s">
        <v>101</v>
      </c>
      <c r="D7" s="35">
        <v>3</v>
      </c>
      <c r="E7" s="52"/>
      <c r="F7" s="49">
        <f t="shared" si="0"/>
        <v>0</v>
      </c>
    </row>
    <row r="8" spans="1:6" ht="15.6">
      <c r="A8" s="31">
        <v>6</v>
      </c>
      <c r="B8" s="34" t="s">
        <v>102</v>
      </c>
      <c r="C8" s="35" t="s">
        <v>101</v>
      </c>
      <c r="D8" s="35">
        <v>3</v>
      </c>
      <c r="E8" s="52"/>
      <c r="F8" s="49">
        <f t="shared" si="0"/>
        <v>0</v>
      </c>
    </row>
    <row r="9" spans="1:6" ht="15.6">
      <c r="A9" s="31">
        <v>7</v>
      </c>
      <c r="B9" s="34" t="s">
        <v>103</v>
      </c>
      <c r="C9" s="35" t="s">
        <v>101</v>
      </c>
      <c r="D9" s="35">
        <v>5</v>
      </c>
      <c r="E9" s="52"/>
      <c r="F9" s="49">
        <f t="shared" si="0"/>
        <v>0</v>
      </c>
    </row>
    <row r="10" spans="1:6" ht="15.6">
      <c r="A10" s="31">
        <v>8</v>
      </c>
      <c r="B10" s="34" t="s">
        <v>40</v>
      </c>
      <c r="C10" s="33" t="s">
        <v>85</v>
      </c>
      <c r="D10" s="33">
        <v>10</v>
      </c>
      <c r="E10" s="52"/>
      <c r="F10" s="49">
        <f t="shared" si="0"/>
        <v>0</v>
      </c>
    </row>
    <row r="11" spans="1:6" ht="15.6">
      <c r="A11" s="31">
        <v>9</v>
      </c>
      <c r="B11" s="34" t="s">
        <v>104</v>
      </c>
      <c r="C11" s="33" t="s">
        <v>105</v>
      </c>
      <c r="D11" s="33">
        <v>3</v>
      </c>
      <c r="E11" s="52"/>
      <c r="F11" s="49">
        <f t="shared" si="0"/>
        <v>0</v>
      </c>
    </row>
    <row r="12" spans="1:6" ht="46.8">
      <c r="A12" s="31">
        <v>10</v>
      </c>
      <c r="B12" s="34" t="s">
        <v>106</v>
      </c>
      <c r="C12" s="35" t="s">
        <v>101</v>
      </c>
      <c r="D12" s="35">
        <v>15</v>
      </c>
      <c r="E12" s="52"/>
      <c r="F12" s="49">
        <f t="shared" si="0"/>
        <v>0</v>
      </c>
    </row>
    <row r="13" spans="1:6" ht="15.6">
      <c r="A13" s="31">
        <v>11</v>
      </c>
      <c r="B13" s="34" t="s">
        <v>107</v>
      </c>
      <c r="C13" s="35" t="s">
        <v>101</v>
      </c>
      <c r="D13" s="35">
        <v>10</v>
      </c>
      <c r="E13" s="52"/>
      <c r="F13" s="49">
        <f t="shared" si="0"/>
        <v>0</v>
      </c>
    </row>
    <row r="14" spans="1:6" ht="15.6">
      <c r="A14" s="31">
        <v>12</v>
      </c>
      <c r="B14" s="34" t="s">
        <v>108</v>
      </c>
      <c r="C14" s="35" t="s">
        <v>101</v>
      </c>
      <c r="D14" s="35">
        <v>10</v>
      </c>
      <c r="E14" s="52"/>
      <c r="F14" s="49">
        <f t="shared" si="0"/>
        <v>0</v>
      </c>
    </row>
    <row r="15" spans="1:6" ht="15.6">
      <c r="A15" s="31">
        <v>13</v>
      </c>
      <c r="B15" s="34" t="s">
        <v>109</v>
      </c>
      <c r="C15" s="35" t="s">
        <v>101</v>
      </c>
      <c r="D15" s="35">
        <v>10</v>
      </c>
      <c r="E15" s="52"/>
      <c r="F15" s="49">
        <f t="shared" si="0"/>
        <v>0</v>
      </c>
    </row>
    <row r="16" spans="1:6" ht="15.6">
      <c r="A16" s="31">
        <v>14</v>
      </c>
      <c r="B16" s="34" t="s">
        <v>110</v>
      </c>
      <c r="C16" s="33" t="s">
        <v>111</v>
      </c>
      <c r="D16" s="33">
        <v>10</v>
      </c>
      <c r="E16" s="52"/>
      <c r="F16" s="49">
        <f t="shared" si="0"/>
        <v>0</v>
      </c>
    </row>
    <row r="17" spans="1:6" ht="31.2">
      <c r="A17" s="31">
        <v>15</v>
      </c>
      <c r="B17" s="34" t="s">
        <v>112</v>
      </c>
      <c r="C17" s="33" t="s">
        <v>101</v>
      </c>
      <c r="D17" s="33">
        <v>10</v>
      </c>
      <c r="E17" s="52"/>
      <c r="F17" s="49">
        <f t="shared" si="0"/>
        <v>0</v>
      </c>
    </row>
    <row r="18" spans="1:6" ht="15.6">
      <c r="A18" s="31">
        <v>16</v>
      </c>
      <c r="B18" s="34" t="s">
        <v>113</v>
      </c>
      <c r="C18" s="33" t="s">
        <v>97</v>
      </c>
      <c r="D18" s="33">
        <v>5</v>
      </c>
      <c r="E18" s="52"/>
      <c r="F18" s="49">
        <f t="shared" si="0"/>
        <v>0</v>
      </c>
    </row>
    <row r="19" spans="1:6" ht="15.6">
      <c r="A19" s="31">
        <v>17</v>
      </c>
      <c r="B19" s="34" t="s">
        <v>114</v>
      </c>
      <c r="C19" s="33" t="s">
        <v>115</v>
      </c>
      <c r="D19" s="33">
        <v>2</v>
      </c>
      <c r="E19" s="52"/>
      <c r="F19" s="49">
        <f t="shared" si="0"/>
        <v>0</v>
      </c>
    </row>
    <row r="20" spans="1:6" ht="15.6">
      <c r="A20" s="31">
        <v>18</v>
      </c>
      <c r="B20" s="34" t="s">
        <v>116</v>
      </c>
      <c r="C20" s="33" t="s">
        <v>115</v>
      </c>
      <c r="D20" s="33">
        <v>2</v>
      </c>
      <c r="E20" s="52"/>
      <c r="F20" s="49">
        <f t="shared" si="0"/>
        <v>0</v>
      </c>
    </row>
    <row r="21" spans="1:6" ht="15.6">
      <c r="A21" s="31">
        <v>19</v>
      </c>
      <c r="B21" s="34" t="s">
        <v>117</v>
      </c>
      <c r="C21" s="33" t="s">
        <v>115</v>
      </c>
      <c r="D21" s="33">
        <v>2</v>
      </c>
      <c r="E21" s="52"/>
      <c r="F21" s="49">
        <f t="shared" si="0"/>
        <v>0</v>
      </c>
    </row>
    <row r="22" spans="1:6" ht="31.2">
      <c r="A22" s="31">
        <v>20</v>
      </c>
      <c r="B22" s="34" t="s">
        <v>118</v>
      </c>
      <c r="C22" s="33" t="s">
        <v>115</v>
      </c>
      <c r="D22" s="33">
        <v>2</v>
      </c>
      <c r="E22" s="52"/>
      <c r="F22" s="49">
        <f t="shared" si="0"/>
        <v>0</v>
      </c>
    </row>
    <row r="23" spans="1:6" ht="31.2">
      <c r="A23" s="31">
        <v>21</v>
      </c>
      <c r="B23" s="34" t="s">
        <v>119</v>
      </c>
      <c r="C23" s="33" t="s">
        <v>115</v>
      </c>
      <c r="D23" s="33">
        <v>2</v>
      </c>
      <c r="E23" s="52"/>
      <c r="F23" s="49">
        <f t="shared" si="0"/>
        <v>0</v>
      </c>
    </row>
    <row r="24" spans="1:6" ht="31.2">
      <c r="A24" s="31">
        <v>22</v>
      </c>
      <c r="B24" s="34" t="s">
        <v>120</v>
      </c>
      <c r="C24" s="33" t="s">
        <v>115</v>
      </c>
      <c r="D24" s="33">
        <v>2</v>
      </c>
      <c r="E24" s="52"/>
      <c r="F24" s="49">
        <f t="shared" si="0"/>
        <v>0</v>
      </c>
    </row>
    <row r="25" spans="1:6" ht="15.6">
      <c r="A25" s="31">
        <v>23</v>
      </c>
      <c r="B25" s="34" t="s">
        <v>121</v>
      </c>
      <c r="C25" s="33" t="s">
        <v>101</v>
      </c>
      <c r="D25" s="33">
        <v>10</v>
      </c>
      <c r="E25" s="52"/>
      <c r="F25" s="49">
        <f t="shared" si="0"/>
        <v>0</v>
      </c>
    </row>
    <row r="26" spans="1:6" ht="15.6">
      <c r="A26" s="31">
        <v>24</v>
      </c>
      <c r="B26" s="34" t="s">
        <v>122</v>
      </c>
      <c r="C26" s="33" t="s">
        <v>101</v>
      </c>
      <c r="D26" s="33">
        <v>5</v>
      </c>
      <c r="E26" s="52"/>
      <c r="F26" s="49">
        <f t="shared" si="0"/>
        <v>0</v>
      </c>
    </row>
    <row r="27" spans="1:6" ht="15.6">
      <c r="A27" s="31">
        <v>25</v>
      </c>
      <c r="B27" s="34" t="s">
        <v>123</v>
      </c>
      <c r="C27" s="33" t="s">
        <v>97</v>
      </c>
      <c r="D27" s="33">
        <v>1</v>
      </c>
      <c r="E27" s="52"/>
      <c r="F27" s="49">
        <f t="shared" si="0"/>
        <v>0</v>
      </c>
    </row>
    <row r="28" spans="1:6" ht="15.6">
      <c r="A28" s="31">
        <v>26</v>
      </c>
      <c r="B28" s="34" t="s">
        <v>124</v>
      </c>
      <c r="C28" s="33" t="s">
        <v>101</v>
      </c>
      <c r="D28" s="33">
        <v>8</v>
      </c>
      <c r="E28" s="52"/>
      <c r="F28" s="49">
        <f t="shared" si="0"/>
        <v>0</v>
      </c>
    </row>
    <row r="29" spans="1:6" ht="15.6">
      <c r="A29" s="31">
        <v>27</v>
      </c>
      <c r="B29" s="34" t="s">
        <v>125</v>
      </c>
      <c r="C29" s="33" t="s">
        <v>111</v>
      </c>
      <c r="D29" s="33">
        <v>10</v>
      </c>
      <c r="E29" s="52"/>
      <c r="F29" s="49">
        <f t="shared" si="0"/>
        <v>0</v>
      </c>
    </row>
    <row r="30" spans="1:6" ht="15.6">
      <c r="A30" s="31">
        <v>28</v>
      </c>
      <c r="B30" s="36" t="s">
        <v>126</v>
      </c>
      <c r="C30" s="33" t="s">
        <v>127</v>
      </c>
      <c r="D30" s="33">
        <v>10</v>
      </c>
      <c r="E30" s="52"/>
      <c r="F30" s="49">
        <f t="shared" si="0"/>
        <v>0</v>
      </c>
    </row>
    <row r="31" spans="1:6" ht="15.6">
      <c r="A31" s="31">
        <v>29</v>
      </c>
      <c r="B31" s="34" t="s">
        <v>41</v>
      </c>
      <c r="C31" s="33" t="s">
        <v>101</v>
      </c>
      <c r="D31" s="33">
        <v>5</v>
      </c>
      <c r="E31" s="52"/>
      <c r="F31" s="49">
        <f t="shared" si="0"/>
        <v>0</v>
      </c>
    </row>
    <row r="32" spans="1:6" ht="15.6">
      <c r="A32" s="31">
        <v>30</v>
      </c>
      <c r="B32" s="34" t="s">
        <v>128</v>
      </c>
      <c r="C32" s="33" t="s">
        <v>101</v>
      </c>
      <c r="D32" s="33">
        <v>5</v>
      </c>
      <c r="E32" s="52"/>
      <c r="F32" s="49">
        <f t="shared" si="0"/>
        <v>0</v>
      </c>
    </row>
    <row r="33" spans="1:6" ht="15.6">
      <c r="A33" s="31">
        <v>31</v>
      </c>
      <c r="B33" s="34" t="s">
        <v>129</v>
      </c>
      <c r="C33" s="33" t="s">
        <v>111</v>
      </c>
      <c r="D33" s="33">
        <v>5</v>
      </c>
      <c r="E33" s="52"/>
      <c r="F33" s="49">
        <f t="shared" si="0"/>
        <v>0</v>
      </c>
    </row>
    <row r="34" spans="1:6" ht="15.6">
      <c r="A34" s="31">
        <v>32</v>
      </c>
      <c r="B34" s="34" t="s">
        <v>130</v>
      </c>
      <c r="C34" s="33" t="s">
        <v>101</v>
      </c>
      <c r="D34" s="33">
        <v>5</v>
      </c>
      <c r="E34" s="52"/>
      <c r="F34" s="49">
        <f t="shared" si="0"/>
        <v>0</v>
      </c>
    </row>
    <row r="35" spans="1:6" ht="15.6">
      <c r="A35" s="31">
        <v>33</v>
      </c>
      <c r="B35" s="34" t="s">
        <v>131</v>
      </c>
      <c r="C35" s="33" t="s">
        <v>97</v>
      </c>
      <c r="D35" s="33">
        <v>5</v>
      </c>
      <c r="E35" s="52"/>
      <c r="F35" s="49">
        <f t="shared" si="0"/>
        <v>0</v>
      </c>
    </row>
    <row r="36" spans="1:6" ht="15.6">
      <c r="A36" s="31">
        <v>34</v>
      </c>
      <c r="B36" s="34" t="s">
        <v>132</v>
      </c>
      <c r="C36" s="33" t="s">
        <v>97</v>
      </c>
      <c r="D36" s="33">
        <v>5</v>
      </c>
      <c r="E36" s="52"/>
      <c r="F36" s="49">
        <f t="shared" si="0"/>
        <v>0</v>
      </c>
    </row>
    <row r="37" spans="1:6" ht="15.6">
      <c r="A37" s="31">
        <v>35</v>
      </c>
      <c r="B37" s="34" t="s">
        <v>133</v>
      </c>
      <c r="C37" s="33" t="s">
        <v>97</v>
      </c>
      <c r="D37" s="33">
        <v>5</v>
      </c>
      <c r="E37" s="52"/>
      <c r="F37" s="49">
        <f t="shared" si="0"/>
        <v>0</v>
      </c>
    </row>
    <row r="38" spans="1:6" ht="15.6">
      <c r="A38" s="31">
        <v>36</v>
      </c>
      <c r="B38" s="34" t="s">
        <v>134</v>
      </c>
      <c r="C38" s="33" t="s">
        <v>101</v>
      </c>
      <c r="D38" s="33">
        <v>10</v>
      </c>
      <c r="E38" s="52"/>
      <c r="F38" s="49">
        <f t="shared" si="0"/>
        <v>0</v>
      </c>
    </row>
    <row r="39" spans="1:6" ht="15.6">
      <c r="A39" s="31">
        <v>37</v>
      </c>
      <c r="B39" s="34" t="s">
        <v>135</v>
      </c>
      <c r="C39" s="33" t="s">
        <v>97</v>
      </c>
      <c r="D39" s="33">
        <v>3</v>
      </c>
      <c r="E39" s="52"/>
      <c r="F39" s="49">
        <f t="shared" si="0"/>
        <v>0</v>
      </c>
    </row>
    <row r="40" spans="1:6" ht="15.6">
      <c r="A40" s="31">
        <v>38</v>
      </c>
      <c r="B40" s="34" t="s">
        <v>82</v>
      </c>
      <c r="C40" s="33" t="s">
        <v>97</v>
      </c>
      <c r="D40" s="33">
        <v>5</v>
      </c>
      <c r="E40" s="52"/>
      <c r="F40" s="49">
        <f t="shared" si="0"/>
        <v>0</v>
      </c>
    </row>
    <row r="41" spans="1:6" ht="31.2">
      <c r="A41" s="31">
        <v>39</v>
      </c>
      <c r="B41" s="34" t="s">
        <v>136</v>
      </c>
      <c r="C41" s="33" t="s">
        <v>101</v>
      </c>
      <c r="D41" s="33">
        <v>6</v>
      </c>
      <c r="E41" s="52"/>
      <c r="F41" s="49">
        <f t="shared" si="0"/>
        <v>0</v>
      </c>
    </row>
    <row r="42" spans="1:6" ht="15.6">
      <c r="A42" s="31">
        <v>40</v>
      </c>
      <c r="B42" s="37" t="s">
        <v>137</v>
      </c>
      <c r="C42" s="38" t="s">
        <v>101</v>
      </c>
      <c r="D42" s="38">
        <v>5</v>
      </c>
      <c r="E42" s="53"/>
      <c r="F42" s="49">
        <f t="shared" si="0"/>
        <v>0</v>
      </c>
    </row>
    <row r="43" spans="1:6" ht="15.6">
      <c r="A43" s="31">
        <v>41</v>
      </c>
      <c r="B43" s="34" t="s">
        <v>138</v>
      </c>
      <c r="C43" s="33" t="s">
        <v>97</v>
      </c>
      <c r="D43" s="33">
        <v>5</v>
      </c>
      <c r="E43" s="52"/>
      <c r="F43" s="49">
        <f t="shared" si="0"/>
        <v>0</v>
      </c>
    </row>
    <row r="44" spans="1:6" ht="15.6">
      <c r="A44" s="31">
        <v>42</v>
      </c>
      <c r="B44" s="34" t="s">
        <v>139</v>
      </c>
      <c r="C44" s="33" t="s">
        <v>101</v>
      </c>
      <c r="D44" s="33">
        <v>5</v>
      </c>
      <c r="E44" s="52"/>
      <c r="F44" s="49">
        <f t="shared" si="0"/>
        <v>0</v>
      </c>
    </row>
    <row r="45" spans="1:6" ht="15.6">
      <c r="A45" s="31">
        <v>43</v>
      </c>
      <c r="B45" s="34" t="s">
        <v>140</v>
      </c>
      <c r="C45" s="33" t="s">
        <v>101</v>
      </c>
      <c r="D45" s="33">
        <v>5</v>
      </c>
      <c r="E45" s="52"/>
      <c r="F45" s="49">
        <f t="shared" si="0"/>
        <v>0</v>
      </c>
    </row>
    <row r="46" spans="1:6" ht="31.2">
      <c r="A46" s="31">
        <v>44</v>
      </c>
      <c r="B46" s="34" t="s">
        <v>141</v>
      </c>
      <c r="C46" s="33" t="s">
        <v>111</v>
      </c>
      <c r="D46" s="33">
        <v>3</v>
      </c>
      <c r="E46" s="52"/>
      <c r="F46" s="49">
        <f t="shared" si="0"/>
        <v>0</v>
      </c>
    </row>
    <row r="47" spans="1:6" ht="15.6">
      <c r="A47" s="31">
        <v>45</v>
      </c>
      <c r="B47" s="34" t="s">
        <v>142</v>
      </c>
      <c r="C47" s="33" t="s">
        <v>0</v>
      </c>
      <c r="D47" s="33">
        <v>5</v>
      </c>
      <c r="E47" s="52"/>
      <c r="F47" s="49">
        <f t="shared" si="0"/>
        <v>0</v>
      </c>
    </row>
    <row r="48" spans="1:6" ht="15.6">
      <c r="A48" s="31">
        <v>46</v>
      </c>
      <c r="B48" s="34" t="s">
        <v>143</v>
      </c>
      <c r="C48" s="33" t="s">
        <v>0</v>
      </c>
      <c r="D48" s="33">
        <v>5</v>
      </c>
      <c r="E48" s="52"/>
      <c r="F48" s="49">
        <f t="shared" si="0"/>
        <v>0</v>
      </c>
    </row>
    <row r="49" spans="1:6" ht="15.6">
      <c r="A49" s="31">
        <v>47</v>
      </c>
      <c r="B49" s="34" t="s">
        <v>144</v>
      </c>
      <c r="C49" s="33" t="s">
        <v>0</v>
      </c>
      <c r="D49" s="33">
        <v>5</v>
      </c>
      <c r="E49" s="52"/>
      <c r="F49" s="49">
        <f t="shared" si="0"/>
        <v>0</v>
      </c>
    </row>
    <row r="50" spans="1:6" ht="15.6">
      <c r="A50" s="31">
        <v>48</v>
      </c>
      <c r="B50" s="34" t="s">
        <v>145</v>
      </c>
      <c r="C50" s="33" t="s">
        <v>0</v>
      </c>
      <c r="D50" s="33">
        <v>5</v>
      </c>
      <c r="E50" s="52"/>
      <c r="F50" s="49">
        <f t="shared" si="0"/>
        <v>0</v>
      </c>
    </row>
    <row r="51" spans="1:6" ht="31.2">
      <c r="A51" s="31">
        <v>49</v>
      </c>
      <c r="B51" s="34" t="s">
        <v>146</v>
      </c>
      <c r="C51" s="33" t="s">
        <v>97</v>
      </c>
      <c r="D51" s="33">
        <v>5</v>
      </c>
      <c r="E51" s="52"/>
      <c r="F51" s="49">
        <f t="shared" si="0"/>
        <v>0</v>
      </c>
    </row>
    <row r="52" spans="1:6" ht="31.2">
      <c r="A52" s="31">
        <v>50</v>
      </c>
      <c r="B52" s="34" t="s">
        <v>147</v>
      </c>
      <c r="C52" s="33" t="s">
        <v>97</v>
      </c>
      <c r="D52" s="33">
        <v>5</v>
      </c>
      <c r="E52" s="52"/>
      <c r="F52" s="49">
        <f t="shared" si="0"/>
        <v>0</v>
      </c>
    </row>
    <row r="53" spans="1:6" ht="15.6">
      <c r="A53" s="31">
        <v>51</v>
      </c>
      <c r="B53" s="34" t="s">
        <v>148</v>
      </c>
      <c r="C53" s="33" t="s">
        <v>97</v>
      </c>
      <c r="D53" s="33">
        <v>5</v>
      </c>
      <c r="E53" s="52"/>
      <c r="F53" s="49">
        <f t="shared" si="0"/>
        <v>0</v>
      </c>
    </row>
    <row r="54" spans="1:6" ht="15.6">
      <c r="A54" s="31">
        <v>52</v>
      </c>
      <c r="B54" s="34" t="s">
        <v>149</v>
      </c>
      <c r="C54" s="33" t="s">
        <v>97</v>
      </c>
      <c r="D54" s="33">
        <v>5</v>
      </c>
      <c r="E54" s="52"/>
      <c r="F54" s="49">
        <f t="shared" si="0"/>
        <v>0</v>
      </c>
    </row>
    <row r="55" spans="1:6" ht="15.6">
      <c r="A55" s="31">
        <v>53</v>
      </c>
      <c r="B55" s="34" t="s">
        <v>150</v>
      </c>
      <c r="C55" s="33" t="s">
        <v>97</v>
      </c>
      <c r="D55" s="33">
        <v>5</v>
      </c>
      <c r="E55" s="52"/>
      <c r="F55" s="49">
        <f t="shared" si="0"/>
        <v>0</v>
      </c>
    </row>
    <row r="56" spans="1:6" ht="15.6">
      <c r="A56" s="31">
        <v>54</v>
      </c>
      <c r="B56" s="34" t="s">
        <v>151</v>
      </c>
      <c r="C56" s="33" t="s">
        <v>97</v>
      </c>
      <c r="D56" s="33">
        <v>5</v>
      </c>
      <c r="E56" s="52"/>
      <c r="F56" s="49">
        <f t="shared" si="0"/>
        <v>0</v>
      </c>
    </row>
    <row r="57" spans="1:6" ht="15.6">
      <c r="A57" s="31">
        <v>55</v>
      </c>
      <c r="B57" s="34" t="s">
        <v>152</v>
      </c>
      <c r="C57" s="33" t="s">
        <v>97</v>
      </c>
      <c r="D57" s="33">
        <v>5</v>
      </c>
      <c r="E57" s="52"/>
      <c r="F57" s="49">
        <f t="shared" si="0"/>
        <v>0</v>
      </c>
    </row>
    <row r="58" spans="1:6" ht="15.6">
      <c r="A58" s="31">
        <v>56</v>
      </c>
      <c r="B58" s="34" t="s">
        <v>153</v>
      </c>
      <c r="C58" s="33" t="s">
        <v>97</v>
      </c>
      <c r="D58" s="33">
        <v>5</v>
      </c>
      <c r="E58" s="52"/>
      <c r="F58" s="49">
        <f t="shared" si="0"/>
        <v>0</v>
      </c>
    </row>
    <row r="59" spans="1:6" ht="15.6">
      <c r="A59" s="31">
        <v>57</v>
      </c>
      <c r="B59" s="34" t="s">
        <v>154</v>
      </c>
      <c r="C59" s="33" t="s">
        <v>97</v>
      </c>
      <c r="D59" s="33">
        <v>5</v>
      </c>
      <c r="E59" s="52"/>
      <c r="F59" s="49">
        <f t="shared" si="0"/>
        <v>0</v>
      </c>
    </row>
    <row r="60" spans="1:6" ht="15.6">
      <c r="A60" s="31">
        <v>58</v>
      </c>
      <c r="B60" s="34" t="s">
        <v>155</v>
      </c>
      <c r="C60" s="33" t="s">
        <v>97</v>
      </c>
      <c r="D60" s="33">
        <v>5</v>
      </c>
      <c r="E60" s="52"/>
      <c r="F60" s="49">
        <f t="shared" si="0"/>
        <v>0</v>
      </c>
    </row>
    <row r="61" spans="1:6" ht="15.6">
      <c r="A61" s="31">
        <v>59</v>
      </c>
      <c r="B61" s="34" t="s">
        <v>156</v>
      </c>
      <c r="C61" s="33" t="s">
        <v>97</v>
      </c>
      <c r="D61" s="33">
        <v>5</v>
      </c>
      <c r="E61" s="52"/>
      <c r="F61" s="49">
        <f t="shared" si="0"/>
        <v>0</v>
      </c>
    </row>
    <row r="62" spans="1:6" ht="31.2">
      <c r="A62" s="31">
        <v>60</v>
      </c>
      <c r="B62" s="34" t="s">
        <v>157</v>
      </c>
      <c r="C62" s="33" t="s">
        <v>97</v>
      </c>
      <c r="D62" s="33">
        <v>10</v>
      </c>
      <c r="E62" s="52"/>
      <c r="F62" s="49">
        <f t="shared" si="0"/>
        <v>0</v>
      </c>
    </row>
    <row r="63" spans="1:6" ht="15.6">
      <c r="A63" s="31">
        <v>61</v>
      </c>
      <c r="B63" s="34" t="s">
        <v>158</v>
      </c>
      <c r="C63" s="33" t="s">
        <v>97</v>
      </c>
      <c r="D63" s="33">
        <v>2</v>
      </c>
      <c r="E63" s="52"/>
      <c r="F63" s="49">
        <f t="shared" si="0"/>
        <v>0</v>
      </c>
    </row>
    <row r="64" spans="1:6" ht="15.6">
      <c r="A64" s="31">
        <v>62</v>
      </c>
      <c r="B64" s="34" t="s">
        <v>159</v>
      </c>
      <c r="C64" s="33" t="s">
        <v>97</v>
      </c>
      <c r="D64" s="33">
        <v>2</v>
      </c>
      <c r="E64" s="52"/>
      <c r="F64" s="49">
        <f t="shared" si="0"/>
        <v>0</v>
      </c>
    </row>
    <row r="65" spans="1:6" ht="15.6">
      <c r="A65" s="31">
        <v>63</v>
      </c>
      <c r="B65" s="34" t="s">
        <v>160</v>
      </c>
      <c r="C65" s="33" t="s">
        <v>111</v>
      </c>
      <c r="D65" s="33">
        <v>2</v>
      </c>
      <c r="E65" s="52"/>
      <c r="F65" s="49">
        <f t="shared" si="0"/>
        <v>0</v>
      </c>
    </row>
    <row r="66" spans="1:6" ht="15.6">
      <c r="A66" s="31">
        <v>64</v>
      </c>
      <c r="B66" s="34" t="s">
        <v>161</v>
      </c>
      <c r="C66" s="33" t="s">
        <v>97</v>
      </c>
      <c r="D66" s="33">
        <v>2</v>
      </c>
      <c r="E66" s="52"/>
      <c r="F66" s="49">
        <f t="shared" si="0"/>
        <v>0</v>
      </c>
    </row>
    <row r="67" spans="1:6" ht="15.6">
      <c r="A67" s="31">
        <v>65</v>
      </c>
      <c r="B67" s="34" t="s">
        <v>162</v>
      </c>
      <c r="C67" s="33" t="s">
        <v>97</v>
      </c>
      <c r="D67" s="33">
        <v>2</v>
      </c>
      <c r="E67" s="52"/>
      <c r="F67" s="49">
        <f t="shared" si="0"/>
        <v>0</v>
      </c>
    </row>
    <row r="68" spans="1:6" ht="15.6">
      <c r="A68" s="31">
        <v>66</v>
      </c>
      <c r="B68" s="34" t="s">
        <v>163</v>
      </c>
      <c r="C68" s="33" t="s">
        <v>97</v>
      </c>
      <c r="D68" s="33">
        <v>2</v>
      </c>
      <c r="E68" s="52"/>
      <c r="F68" s="49">
        <f t="shared" si="0"/>
        <v>0</v>
      </c>
    </row>
    <row r="69" spans="1:6" ht="15.6">
      <c r="A69" s="31">
        <v>67</v>
      </c>
      <c r="B69" s="34" t="s">
        <v>164</v>
      </c>
      <c r="C69" s="33" t="s">
        <v>97</v>
      </c>
      <c r="D69" s="33">
        <v>2</v>
      </c>
      <c r="E69" s="52"/>
      <c r="F69" s="49">
        <f t="shared" ref="F69:F132" si="1">E69*D69</f>
        <v>0</v>
      </c>
    </row>
    <row r="70" spans="1:6" ht="15.6">
      <c r="A70" s="31">
        <v>68</v>
      </c>
      <c r="B70" s="34" t="s">
        <v>165</v>
      </c>
      <c r="C70" s="33" t="s">
        <v>97</v>
      </c>
      <c r="D70" s="33">
        <v>2</v>
      </c>
      <c r="E70" s="52"/>
      <c r="F70" s="49">
        <f t="shared" si="1"/>
        <v>0</v>
      </c>
    </row>
    <row r="71" spans="1:6" ht="15.6">
      <c r="A71" s="31">
        <v>69</v>
      </c>
      <c r="B71" s="34" t="s">
        <v>166</v>
      </c>
      <c r="C71" s="33" t="s">
        <v>97</v>
      </c>
      <c r="D71" s="33">
        <v>2</v>
      </c>
      <c r="E71" s="52"/>
      <c r="F71" s="49">
        <f t="shared" si="1"/>
        <v>0</v>
      </c>
    </row>
    <row r="72" spans="1:6" ht="15.6">
      <c r="A72" s="31">
        <v>70</v>
      </c>
      <c r="B72" s="34" t="s">
        <v>167</v>
      </c>
      <c r="C72" s="33" t="s">
        <v>97</v>
      </c>
      <c r="D72" s="33">
        <v>2</v>
      </c>
      <c r="E72" s="52"/>
      <c r="F72" s="49">
        <f t="shared" si="1"/>
        <v>0</v>
      </c>
    </row>
    <row r="73" spans="1:6" ht="31.2">
      <c r="A73" s="31">
        <v>71</v>
      </c>
      <c r="B73" s="34" t="s">
        <v>168</v>
      </c>
      <c r="C73" s="33" t="s">
        <v>97</v>
      </c>
      <c r="D73" s="33">
        <v>2</v>
      </c>
      <c r="E73" s="52"/>
      <c r="F73" s="49">
        <f t="shared" si="1"/>
        <v>0</v>
      </c>
    </row>
    <row r="74" spans="1:6" ht="15.6">
      <c r="A74" s="31">
        <v>72</v>
      </c>
      <c r="B74" s="34" t="s">
        <v>169</v>
      </c>
      <c r="C74" s="33" t="s">
        <v>97</v>
      </c>
      <c r="D74" s="33">
        <v>2</v>
      </c>
      <c r="E74" s="52"/>
      <c r="F74" s="49">
        <f t="shared" si="1"/>
        <v>0</v>
      </c>
    </row>
    <row r="75" spans="1:6" ht="15.6">
      <c r="A75" s="31">
        <v>73</v>
      </c>
      <c r="B75" s="34" t="s">
        <v>170</v>
      </c>
      <c r="C75" s="33" t="s">
        <v>101</v>
      </c>
      <c r="D75" s="33">
        <v>2</v>
      </c>
      <c r="E75" s="52"/>
      <c r="F75" s="49">
        <f t="shared" si="1"/>
        <v>0</v>
      </c>
    </row>
    <row r="76" spans="1:6" ht="31.2">
      <c r="A76" s="31">
        <v>74</v>
      </c>
      <c r="B76" s="34" t="s">
        <v>171</v>
      </c>
      <c r="C76" s="33" t="s">
        <v>101</v>
      </c>
      <c r="D76" s="33">
        <v>2</v>
      </c>
      <c r="E76" s="52"/>
      <c r="F76" s="49">
        <f t="shared" si="1"/>
        <v>0</v>
      </c>
    </row>
    <row r="77" spans="1:6" ht="15.6">
      <c r="A77" s="31">
        <v>75</v>
      </c>
      <c r="B77" s="34" t="s">
        <v>172</v>
      </c>
      <c r="C77" s="33" t="s">
        <v>173</v>
      </c>
      <c r="D77" s="33">
        <v>2</v>
      </c>
      <c r="E77" s="52"/>
      <c r="F77" s="49">
        <f t="shared" si="1"/>
        <v>0</v>
      </c>
    </row>
    <row r="78" spans="1:6" ht="31.2">
      <c r="A78" s="31">
        <v>76</v>
      </c>
      <c r="B78" s="34" t="s">
        <v>174</v>
      </c>
      <c r="C78" s="33" t="s">
        <v>111</v>
      </c>
      <c r="D78" s="33">
        <v>3</v>
      </c>
      <c r="E78" s="52"/>
      <c r="F78" s="49">
        <f t="shared" si="1"/>
        <v>0</v>
      </c>
    </row>
    <row r="79" spans="1:6" ht="15.6">
      <c r="A79" s="31">
        <v>77</v>
      </c>
      <c r="B79" s="34" t="s">
        <v>175</v>
      </c>
      <c r="C79" s="33" t="s">
        <v>97</v>
      </c>
      <c r="D79" s="33">
        <v>1</v>
      </c>
      <c r="E79" s="52"/>
      <c r="F79" s="49">
        <f t="shared" si="1"/>
        <v>0</v>
      </c>
    </row>
    <row r="80" spans="1:6" ht="31.2">
      <c r="A80" s="31">
        <v>78</v>
      </c>
      <c r="B80" s="34" t="s">
        <v>176</v>
      </c>
      <c r="C80" s="33" t="s">
        <v>97</v>
      </c>
      <c r="D80" s="33">
        <v>1</v>
      </c>
      <c r="E80" s="52"/>
      <c r="F80" s="49">
        <f t="shared" si="1"/>
        <v>0</v>
      </c>
    </row>
    <row r="81" spans="1:6" ht="31.2">
      <c r="A81" s="31">
        <v>79</v>
      </c>
      <c r="B81" s="34" t="s">
        <v>177</v>
      </c>
      <c r="C81" s="33" t="s">
        <v>101</v>
      </c>
      <c r="D81" s="33">
        <v>1</v>
      </c>
      <c r="E81" s="52"/>
      <c r="F81" s="49">
        <f t="shared" si="1"/>
        <v>0</v>
      </c>
    </row>
    <row r="82" spans="1:6" ht="31.2">
      <c r="A82" s="31">
        <v>80</v>
      </c>
      <c r="B82" s="34" t="s">
        <v>178</v>
      </c>
      <c r="C82" s="33" t="s">
        <v>101</v>
      </c>
      <c r="D82" s="33">
        <v>10</v>
      </c>
      <c r="E82" s="52"/>
      <c r="F82" s="49">
        <f t="shared" si="1"/>
        <v>0</v>
      </c>
    </row>
    <row r="83" spans="1:6" ht="15.6">
      <c r="A83" s="31">
        <v>81</v>
      </c>
      <c r="B83" s="34" t="s">
        <v>179</v>
      </c>
      <c r="C83" s="33" t="s">
        <v>101</v>
      </c>
      <c r="D83" s="33">
        <v>1</v>
      </c>
      <c r="E83" s="52"/>
      <c r="F83" s="49">
        <f t="shared" si="1"/>
        <v>0</v>
      </c>
    </row>
    <row r="84" spans="1:6" ht="15.6">
      <c r="A84" s="31">
        <v>82</v>
      </c>
      <c r="B84" s="34" t="s">
        <v>180</v>
      </c>
      <c r="C84" s="33" t="s">
        <v>111</v>
      </c>
      <c r="D84" s="33">
        <v>1</v>
      </c>
      <c r="E84" s="52"/>
      <c r="F84" s="49">
        <f t="shared" si="1"/>
        <v>0</v>
      </c>
    </row>
    <row r="85" spans="1:6" ht="15.6">
      <c r="A85" s="31">
        <v>83</v>
      </c>
      <c r="B85" s="34" t="s">
        <v>181</v>
      </c>
      <c r="C85" s="33" t="s">
        <v>97</v>
      </c>
      <c r="D85" s="33">
        <v>1</v>
      </c>
      <c r="E85" s="52"/>
      <c r="F85" s="49">
        <f t="shared" si="1"/>
        <v>0</v>
      </c>
    </row>
    <row r="86" spans="1:6" ht="15.6">
      <c r="A86" s="31">
        <v>84</v>
      </c>
      <c r="B86" s="34" t="s">
        <v>182</v>
      </c>
      <c r="C86" s="33" t="s">
        <v>97</v>
      </c>
      <c r="D86" s="33">
        <v>1</v>
      </c>
      <c r="E86" s="52"/>
      <c r="F86" s="49">
        <f t="shared" si="1"/>
        <v>0</v>
      </c>
    </row>
    <row r="87" spans="1:6" ht="15.6">
      <c r="A87" s="31">
        <v>85</v>
      </c>
      <c r="B87" s="34" t="s">
        <v>183</v>
      </c>
      <c r="C87" s="33" t="s">
        <v>97</v>
      </c>
      <c r="D87" s="33">
        <v>1</v>
      </c>
      <c r="E87" s="52"/>
      <c r="F87" s="49">
        <f t="shared" si="1"/>
        <v>0</v>
      </c>
    </row>
    <row r="88" spans="1:6" ht="31.2">
      <c r="A88" s="31">
        <v>86</v>
      </c>
      <c r="B88" s="34" t="s">
        <v>184</v>
      </c>
      <c r="C88" s="33" t="s">
        <v>97</v>
      </c>
      <c r="D88" s="33">
        <v>1</v>
      </c>
      <c r="E88" s="52"/>
      <c r="F88" s="49">
        <f t="shared" si="1"/>
        <v>0</v>
      </c>
    </row>
    <row r="89" spans="1:6" ht="15.6">
      <c r="A89" s="31">
        <v>87</v>
      </c>
      <c r="B89" s="34" t="s">
        <v>185</v>
      </c>
      <c r="C89" s="33" t="s">
        <v>97</v>
      </c>
      <c r="D89" s="33">
        <v>1</v>
      </c>
      <c r="E89" s="52"/>
      <c r="F89" s="49">
        <f t="shared" si="1"/>
        <v>0</v>
      </c>
    </row>
    <row r="90" spans="1:6" ht="15.6">
      <c r="A90" s="31">
        <v>88</v>
      </c>
      <c r="B90" s="34" t="s">
        <v>186</v>
      </c>
      <c r="C90" s="33" t="s">
        <v>97</v>
      </c>
      <c r="D90" s="33">
        <v>1</v>
      </c>
      <c r="E90" s="52"/>
      <c r="F90" s="49">
        <f t="shared" si="1"/>
        <v>0</v>
      </c>
    </row>
    <row r="91" spans="1:6" ht="15.6">
      <c r="A91" s="31">
        <v>89</v>
      </c>
      <c r="B91" s="34" t="s">
        <v>187</v>
      </c>
      <c r="C91" s="33" t="s">
        <v>97</v>
      </c>
      <c r="D91" s="33">
        <v>1</v>
      </c>
      <c r="E91" s="52"/>
      <c r="F91" s="49">
        <f t="shared" si="1"/>
        <v>0</v>
      </c>
    </row>
    <row r="92" spans="1:6" ht="15.6">
      <c r="A92" s="31">
        <v>90</v>
      </c>
      <c r="B92" s="34" t="s">
        <v>188</v>
      </c>
      <c r="C92" s="33" t="s">
        <v>97</v>
      </c>
      <c r="D92" s="33">
        <v>1</v>
      </c>
      <c r="E92" s="52"/>
      <c r="F92" s="49">
        <f t="shared" si="1"/>
        <v>0</v>
      </c>
    </row>
    <row r="93" spans="1:6" ht="15.6">
      <c r="A93" s="31">
        <v>91</v>
      </c>
      <c r="B93" s="34" t="s">
        <v>189</v>
      </c>
      <c r="C93" s="33" t="s">
        <v>101</v>
      </c>
      <c r="D93" s="33">
        <v>1</v>
      </c>
      <c r="E93" s="52"/>
      <c r="F93" s="49">
        <f t="shared" si="1"/>
        <v>0</v>
      </c>
    </row>
    <row r="94" spans="1:6" ht="15.6">
      <c r="A94" s="31">
        <v>92</v>
      </c>
      <c r="B94" s="34" t="s">
        <v>190</v>
      </c>
      <c r="C94" s="33" t="s">
        <v>111</v>
      </c>
      <c r="D94" s="33">
        <v>1</v>
      </c>
      <c r="E94" s="52"/>
      <c r="F94" s="49">
        <f t="shared" si="1"/>
        <v>0</v>
      </c>
    </row>
    <row r="95" spans="1:6" ht="31.2">
      <c r="A95" s="31">
        <v>93</v>
      </c>
      <c r="B95" s="34" t="s">
        <v>191</v>
      </c>
      <c r="C95" s="33" t="s">
        <v>97</v>
      </c>
      <c r="D95" s="33">
        <v>1</v>
      </c>
      <c r="E95" s="52"/>
      <c r="F95" s="49">
        <f t="shared" si="1"/>
        <v>0</v>
      </c>
    </row>
    <row r="96" spans="1:6" ht="31.2">
      <c r="A96" s="31">
        <v>94</v>
      </c>
      <c r="B96" s="34" t="s">
        <v>192</v>
      </c>
      <c r="C96" s="33" t="s">
        <v>97</v>
      </c>
      <c r="D96" s="33">
        <v>1</v>
      </c>
      <c r="E96" s="52"/>
      <c r="F96" s="49">
        <f t="shared" si="1"/>
        <v>0</v>
      </c>
    </row>
    <row r="97" spans="1:6" ht="31.2">
      <c r="A97" s="31">
        <v>95</v>
      </c>
      <c r="B97" s="34" t="s">
        <v>193</v>
      </c>
      <c r="C97" s="33" t="s">
        <v>97</v>
      </c>
      <c r="D97" s="33">
        <v>1</v>
      </c>
      <c r="E97" s="52"/>
      <c r="F97" s="49">
        <f t="shared" si="1"/>
        <v>0</v>
      </c>
    </row>
    <row r="98" spans="1:6" ht="31.2">
      <c r="A98" s="31">
        <v>96</v>
      </c>
      <c r="B98" s="34" t="s">
        <v>194</v>
      </c>
      <c r="C98" s="33" t="s">
        <v>97</v>
      </c>
      <c r="D98" s="33">
        <v>1</v>
      </c>
      <c r="E98" s="52"/>
      <c r="F98" s="49">
        <f t="shared" si="1"/>
        <v>0</v>
      </c>
    </row>
    <row r="99" spans="1:6" ht="31.2">
      <c r="A99" s="31">
        <v>97</v>
      </c>
      <c r="B99" s="34" t="s">
        <v>195</v>
      </c>
      <c r="C99" s="33" t="s">
        <v>97</v>
      </c>
      <c r="D99" s="33">
        <v>1</v>
      </c>
      <c r="E99" s="52"/>
      <c r="F99" s="49">
        <f t="shared" si="1"/>
        <v>0</v>
      </c>
    </row>
    <row r="100" spans="1:6" ht="31.2">
      <c r="A100" s="31">
        <v>98</v>
      </c>
      <c r="B100" s="34" t="s">
        <v>196</v>
      </c>
      <c r="C100" s="33" t="s">
        <v>97</v>
      </c>
      <c r="D100" s="33">
        <v>1</v>
      </c>
      <c r="E100" s="52"/>
      <c r="F100" s="49">
        <f t="shared" si="1"/>
        <v>0</v>
      </c>
    </row>
    <row r="101" spans="1:6" ht="31.2">
      <c r="A101" s="31">
        <v>99</v>
      </c>
      <c r="B101" s="34" t="s">
        <v>197</v>
      </c>
      <c r="C101" s="33" t="s">
        <v>97</v>
      </c>
      <c r="D101" s="33">
        <v>1</v>
      </c>
      <c r="E101" s="52"/>
      <c r="F101" s="49">
        <f t="shared" si="1"/>
        <v>0</v>
      </c>
    </row>
    <row r="102" spans="1:6" ht="31.2">
      <c r="A102" s="31">
        <v>100</v>
      </c>
      <c r="B102" s="34" t="s">
        <v>198</v>
      </c>
      <c r="C102" s="33" t="s">
        <v>2</v>
      </c>
      <c r="D102" s="33">
        <v>1</v>
      </c>
      <c r="E102" s="52"/>
      <c r="F102" s="49">
        <f t="shared" si="1"/>
        <v>0</v>
      </c>
    </row>
    <row r="103" spans="1:6" ht="15.6">
      <c r="A103" s="31">
        <v>101</v>
      </c>
      <c r="B103" s="34" t="s">
        <v>199</v>
      </c>
      <c r="C103" s="33" t="s">
        <v>111</v>
      </c>
      <c r="D103" s="33">
        <v>1</v>
      </c>
      <c r="E103" s="52"/>
      <c r="F103" s="49">
        <f t="shared" si="1"/>
        <v>0</v>
      </c>
    </row>
    <row r="104" spans="1:6" ht="31.2">
      <c r="A104" s="31">
        <v>102</v>
      </c>
      <c r="B104" s="34" t="s">
        <v>200</v>
      </c>
      <c r="C104" s="33" t="s">
        <v>111</v>
      </c>
      <c r="D104" s="33">
        <v>1</v>
      </c>
      <c r="E104" s="52"/>
      <c r="F104" s="49">
        <f t="shared" si="1"/>
        <v>0</v>
      </c>
    </row>
    <row r="105" spans="1:6" ht="31.2">
      <c r="A105" s="31">
        <v>103</v>
      </c>
      <c r="B105" s="34" t="s">
        <v>201</v>
      </c>
      <c r="C105" s="33" t="s">
        <v>97</v>
      </c>
      <c r="D105" s="33">
        <v>1</v>
      </c>
      <c r="E105" s="52"/>
      <c r="F105" s="49">
        <f t="shared" si="1"/>
        <v>0</v>
      </c>
    </row>
    <row r="106" spans="1:6" ht="15.6">
      <c r="A106" s="31">
        <v>104</v>
      </c>
      <c r="B106" s="34" t="s">
        <v>202</v>
      </c>
      <c r="C106" s="33" t="s">
        <v>97</v>
      </c>
      <c r="D106" s="33">
        <v>1</v>
      </c>
      <c r="E106" s="52"/>
      <c r="F106" s="49">
        <f t="shared" si="1"/>
        <v>0</v>
      </c>
    </row>
    <row r="107" spans="1:6" ht="15.6">
      <c r="A107" s="31">
        <v>105</v>
      </c>
      <c r="B107" s="34" t="s">
        <v>203</v>
      </c>
      <c r="C107" s="33" t="s">
        <v>97</v>
      </c>
      <c r="D107" s="33">
        <v>1</v>
      </c>
      <c r="E107" s="52"/>
      <c r="F107" s="49">
        <f t="shared" si="1"/>
        <v>0</v>
      </c>
    </row>
    <row r="108" spans="1:6" ht="15.6">
      <c r="A108" s="31">
        <v>106</v>
      </c>
      <c r="B108" s="34" t="s">
        <v>204</v>
      </c>
      <c r="C108" s="33" t="s">
        <v>97</v>
      </c>
      <c r="D108" s="33">
        <v>1</v>
      </c>
      <c r="E108" s="52"/>
      <c r="F108" s="49">
        <f t="shared" si="1"/>
        <v>0</v>
      </c>
    </row>
    <row r="109" spans="1:6" ht="15.6">
      <c r="A109" s="31">
        <v>107</v>
      </c>
      <c r="B109" s="34" t="s">
        <v>205</v>
      </c>
      <c r="C109" s="33" t="s">
        <v>97</v>
      </c>
      <c r="D109" s="33">
        <v>1</v>
      </c>
      <c r="E109" s="52"/>
      <c r="F109" s="49">
        <f t="shared" si="1"/>
        <v>0</v>
      </c>
    </row>
    <row r="110" spans="1:6" ht="31.2">
      <c r="A110" s="31">
        <v>108</v>
      </c>
      <c r="B110" s="34" t="s">
        <v>206</v>
      </c>
      <c r="C110" s="33" t="s">
        <v>97</v>
      </c>
      <c r="D110" s="33">
        <v>1</v>
      </c>
      <c r="E110" s="52"/>
      <c r="F110" s="49">
        <f t="shared" si="1"/>
        <v>0</v>
      </c>
    </row>
    <row r="111" spans="1:6" ht="15.6">
      <c r="A111" s="31">
        <v>109</v>
      </c>
      <c r="B111" s="34" t="s">
        <v>207</v>
      </c>
      <c r="C111" s="33" t="s">
        <v>97</v>
      </c>
      <c r="D111" s="33">
        <v>1</v>
      </c>
      <c r="E111" s="52"/>
      <c r="F111" s="49">
        <f t="shared" si="1"/>
        <v>0</v>
      </c>
    </row>
    <row r="112" spans="1:6" ht="31.2">
      <c r="A112" s="31">
        <v>110</v>
      </c>
      <c r="B112" s="34" t="s">
        <v>208</v>
      </c>
      <c r="C112" s="33" t="s">
        <v>97</v>
      </c>
      <c r="D112" s="33">
        <v>1</v>
      </c>
      <c r="E112" s="52"/>
      <c r="F112" s="49">
        <f t="shared" si="1"/>
        <v>0</v>
      </c>
    </row>
    <row r="113" spans="1:6" ht="15.6">
      <c r="A113" s="31">
        <v>111</v>
      </c>
      <c r="B113" s="34" t="s">
        <v>209</v>
      </c>
      <c r="C113" s="33" t="s">
        <v>111</v>
      </c>
      <c r="D113" s="33">
        <v>1</v>
      </c>
      <c r="E113" s="52"/>
      <c r="F113" s="49">
        <f t="shared" si="1"/>
        <v>0</v>
      </c>
    </row>
    <row r="114" spans="1:6" ht="31.2">
      <c r="A114" s="31">
        <v>112</v>
      </c>
      <c r="B114" s="36" t="s">
        <v>210</v>
      </c>
      <c r="C114" s="33" t="s">
        <v>97</v>
      </c>
      <c r="D114" s="33">
        <v>1</v>
      </c>
      <c r="E114" s="52"/>
      <c r="F114" s="49">
        <f t="shared" si="1"/>
        <v>0</v>
      </c>
    </row>
    <row r="115" spans="1:6" ht="15.6">
      <c r="A115" s="31">
        <v>113</v>
      </c>
      <c r="B115" s="34" t="s">
        <v>211</v>
      </c>
      <c r="C115" s="33" t="s">
        <v>97</v>
      </c>
      <c r="D115" s="33">
        <v>1</v>
      </c>
      <c r="E115" s="52"/>
      <c r="F115" s="49">
        <f t="shared" si="1"/>
        <v>0</v>
      </c>
    </row>
    <row r="116" spans="1:6" ht="15.6">
      <c r="A116" s="31">
        <v>114</v>
      </c>
      <c r="B116" s="34" t="s">
        <v>212</v>
      </c>
      <c r="C116" s="33" t="s">
        <v>97</v>
      </c>
      <c r="D116" s="33">
        <v>1</v>
      </c>
      <c r="E116" s="52"/>
      <c r="F116" s="49">
        <f t="shared" si="1"/>
        <v>0</v>
      </c>
    </row>
    <row r="117" spans="1:6" ht="15.6">
      <c r="A117" s="31">
        <v>115</v>
      </c>
      <c r="B117" s="34" t="s">
        <v>213</v>
      </c>
      <c r="C117" s="33" t="s">
        <v>97</v>
      </c>
      <c r="D117" s="33">
        <v>1</v>
      </c>
      <c r="E117" s="52"/>
      <c r="F117" s="49">
        <f t="shared" si="1"/>
        <v>0</v>
      </c>
    </row>
    <row r="118" spans="1:6" ht="31.2">
      <c r="A118" s="31">
        <v>116</v>
      </c>
      <c r="B118" s="34" t="s">
        <v>214</v>
      </c>
      <c r="C118" s="33" t="s">
        <v>97</v>
      </c>
      <c r="D118" s="33">
        <v>1</v>
      </c>
      <c r="E118" s="52"/>
      <c r="F118" s="49">
        <f t="shared" si="1"/>
        <v>0</v>
      </c>
    </row>
    <row r="119" spans="1:6" ht="15.6">
      <c r="A119" s="31">
        <v>117</v>
      </c>
      <c r="B119" s="34" t="s">
        <v>215</v>
      </c>
      <c r="C119" s="33" t="s">
        <v>97</v>
      </c>
      <c r="D119" s="33">
        <v>1</v>
      </c>
      <c r="E119" s="52"/>
      <c r="F119" s="49">
        <f t="shared" si="1"/>
        <v>0</v>
      </c>
    </row>
    <row r="120" spans="1:6" ht="31.2">
      <c r="A120" s="31">
        <v>118</v>
      </c>
      <c r="B120" s="34" t="s">
        <v>216</v>
      </c>
      <c r="C120" s="33" t="s">
        <v>97</v>
      </c>
      <c r="D120" s="33">
        <v>1</v>
      </c>
      <c r="E120" s="52"/>
      <c r="F120" s="49">
        <f t="shared" si="1"/>
        <v>0</v>
      </c>
    </row>
    <row r="121" spans="1:6" ht="15.6">
      <c r="A121" s="31">
        <v>119</v>
      </c>
      <c r="B121" s="32" t="s">
        <v>44</v>
      </c>
      <c r="C121" s="33"/>
      <c r="D121" s="33"/>
      <c r="E121" s="52"/>
      <c r="F121" s="49">
        <f t="shared" si="1"/>
        <v>0</v>
      </c>
    </row>
    <row r="122" spans="1:6" ht="15.6">
      <c r="A122" s="31">
        <v>120</v>
      </c>
      <c r="B122" s="34" t="s">
        <v>217</v>
      </c>
      <c r="C122" s="33" t="s">
        <v>218</v>
      </c>
      <c r="D122" s="33">
        <v>1</v>
      </c>
      <c r="E122" s="52"/>
      <c r="F122" s="49">
        <f t="shared" si="1"/>
        <v>0</v>
      </c>
    </row>
    <row r="123" spans="1:6" ht="15.6">
      <c r="A123" s="31">
        <v>121</v>
      </c>
      <c r="B123" s="34" t="s">
        <v>219</v>
      </c>
      <c r="C123" s="33" t="s">
        <v>101</v>
      </c>
      <c r="D123" s="33">
        <v>5</v>
      </c>
      <c r="E123" s="52"/>
      <c r="F123" s="49">
        <f t="shared" si="1"/>
        <v>0</v>
      </c>
    </row>
    <row r="124" spans="1:6" ht="15.6">
      <c r="A124" s="31">
        <v>122</v>
      </c>
      <c r="B124" s="34" t="s">
        <v>220</v>
      </c>
      <c r="C124" s="33" t="s">
        <v>101</v>
      </c>
      <c r="D124" s="33">
        <v>5</v>
      </c>
      <c r="E124" s="52"/>
      <c r="F124" s="49">
        <f t="shared" si="1"/>
        <v>0</v>
      </c>
    </row>
    <row r="125" spans="1:6" ht="31.2">
      <c r="A125" s="31">
        <v>123</v>
      </c>
      <c r="B125" s="34" t="s">
        <v>221</v>
      </c>
      <c r="C125" s="33" t="s">
        <v>101</v>
      </c>
      <c r="D125" s="33">
        <v>5</v>
      </c>
      <c r="E125" s="52"/>
      <c r="F125" s="49">
        <f t="shared" si="1"/>
        <v>0</v>
      </c>
    </row>
    <row r="126" spans="1:6" ht="15.6">
      <c r="A126" s="31">
        <v>124</v>
      </c>
      <c r="B126" s="34" t="s">
        <v>222</v>
      </c>
      <c r="C126" s="33" t="s">
        <v>101</v>
      </c>
      <c r="D126" s="33">
        <v>5</v>
      </c>
      <c r="E126" s="52"/>
      <c r="F126" s="49">
        <f t="shared" si="1"/>
        <v>0</v>
      </c>
    </row>
    <row r="127" spans="1:6" ht="15.6">
      <c r="A127" s="31">
        <v>125</v>
      </c>
      <c r="B127" s="34" t="s">
        <v>223</v>
      </c>
      <c r="C127" s="33" t="s">
        <v>111</v>
      </c>
      <c r="D127" s="33">
        <v>10</v>
      </c>
      <c r="E127" s="52"/>
      <c r="F127" s="49">
        <f t="shared" si="1"/>
        <v>0</v>
      </c>
    </row>
    <row r="128" spans="1:6" ht="15.6">
      <c r="A128" s="31">
        <v>126</v>
      </c>
      <c r="B128" s="34" t="s">
        <v>224</v>
      </c>
      <c r="C128" s="33" t="s">
        <v>101</v>
      </c>
      <c r="D128" s="33">
        <v>5</v>
      </c>
      <c r="E128" s="52"/>
      <c r="F128" s="49">
        <f t="shared" si="1"/>
        <v>0</v>
      </c>
    </row>
    <row r="129" spans="1:6" ht="15.6">
      <c r="A129" s="31">
        <v>127</v>
      </c>
      <c r="B129" s="34" t="s">
        <v>225</v>
      </c>
      <c r="C129" s="33" t="s">
        <v>173</v>
      </c>
      <c r="D129" s="33">
        <v>3</v>
      </c>
      <c r="E129" s="52"/>
      <c r="F129" s="49">
        <f t="shared" si="1"/>
        <v>0</v>
      </c>
    </row>
    <row r="130" spans="1:6" ht="31.2">
      <c r="A130" s="31">
        <v>128</v>
      </c>
      <c r="B130" s="34" t="s">
        <v>226</v>
      </c>
      <c r="C130" s="33" t="s">
        <v>101</v>
      </c>
      <c r="D130" s="33">
        <v>5</v>
      </c>
      <c r="E130" s="52"/>
      <c r="F130" s="49">
        <f t="shared" si="1"/>
        <v>0</v>
      </c>
    </row>
    <row r="131" spans="1:6" ht="31.2">
      <c r="A131" s="31">
        <v>129</v>
      </c>
      <c r="B131" s="34" t="s">
        <v>227</v>
      </c>
      <c r="C131" s="33" t="s">
        <v>101</v>
      </c>
      <c r="D131" s="33">
        <v>5</v>
      </c>
      <c r="E131" s="52"/>
      <c r="F131" s="49">
        <f t="shared" si="1"/>
        <v>0</v>
      </c>
    </row>
    <row r="132" spans="1:6" ht="15.6">
      <c r="A132" s="31">
        <v>130</v>
      </c>
      <c r="B132" s="34" t="s">
        <v>228</v>
      </c>
      <c r="C132" s="33" t="s">
        <v>101</v>
      </c>
      <c r="D132" s="33">
        <v>5</v>
      </c>
      <c r="E132" s="52"/>
      <c r="F132" s="49">
        <f t="shared" si="1"/>
        <v>0</v>
      </c>
    </row>
    <row r="133" spans="1:6" ht="31.2">
      <c r="A133" s="31">
        <v>131</v>
      </c>
      <c r="B133" s="34" t="s">
        <v>229</v>
      </c>
      <c r="C133" s="33" t="s">
        <v>101</v>
      </c>
      <c r="D133" s="33">
        <v>5</v>
      </c>
      <c r="E133" s="52"/>
      <c r="F133" s="49">
        <f t="shared" ref="F133:F196" si="2">E133*D133</f>
        <v>0</v>
      </c>
    </row>
    <row r="134" spans="1:6" ht="31.2">
      <c r="A134" s="31">
        <v>132</v>
      </c>
      <c r="B134" s="34" t="s">
        <v>230</v>
      </c>
      <c r="C134" s="33" t="s">
        <v>101</v>
      </c>
      <c r="D134" s="33">
        <v>5</v>
      </c>
      <c r="E134" s="52"/>
      <c r="F134" s="49">
        <f t="shared" si="2"/>
        <v>0</v>
      </c>
    </row>
    <row r="135" spans="1:6" ht="31.2">
      <c r="A135" s="31">
        <v>133</v>
      </c>
      <c r="B135" s="34" t="s">
        <v>231</v>
      </c>
      <c r="C135" s="33" t="s">
        <v>101</v>
      </c>
      <c r="D135" s="33">
        <v>5</v>
      </c>
      <c r="E135" s="52"/>
      <c r="F135" s="49">
        <f t="shared" si="2"/>
        <v>0</v>
      </c>
    </row>
    <row r="136" spans="1:6" ht="15.6">
      <c r="A136" s="31">
        <v>134</v>
      </c>
      <c r="B136" s="34" t="s">
        <v>232</v>
      </c>
      <c r="C136" s="33" t="s">
        <v>101</v>
      </c>
      <c r="D136" s="33">
        <v>5</v>
      </c>
      <c r="E136" s="52"/>
      <c r="F136" s="49">
        <f t="shared" si="2"/>
        <v>0</v>
      </c>
    </row>
    <row r="137" spans="1:6" ht="31.2">
      <c r="A137" s="31">
        <v>135</v>
      </c>
      <c r="B137" s="34" t="s">
        <v>233</v>
      </c>
      <c r="C137" s="33" t="s">
        <v>111</v>
      </c>
      <c r="D137" s="33">
        <v>5</v>
      </c>
      <c r="E137" s="52"/>
      <c r="F137" s="49">
        <f t="shared" si="2"/>
        <v>0</v>
      </c>
    </row>
    <row r="138" spans="1:6" ht="31.2">
      <c r="A138" s="31">
        <v>136</v>
      </c>
      <c r="B138" s="34" t="s">
        <v>234</v>
      </c>
      <c r="C138" s="33" t="s">
        <v>111</v>
      </c>
      <c r="D138" s="33">
        <v>5</v>
      </c>
      <c r="E138" s="52"/>
      <c r="F138" s="49">
        <f t="shared" si="2"/>
        <v>0</v>
      </c>
    </row>
    <row r="139" spans="1:6" ht="15.6">
      <c r="A139" s="31">
        <v>137</v>
      </c>
      <c r="B139" s="34" t="s">
        <v>235</v>
      </c>
      <c r="C139" s="33" t="s">
        <v>111</v>
      </c>
      <c r="D139" s="33">
        <v>15</v>
      </c>
      <c r="E139" s="52"/>
      <c r="F139" s="49">
        <f t="shared" si="2"/>
        <v>0</v>
      </c>
    </row>
    <row r="140" spans="1:6" ht="15.6">
      <c r="A140" s="31">
        <v>138</v>
      </c>
      <c r="B140" s="34" t="s">
        <v>236</v>
      </c>
      <c r="C140" s="33" t="s">
        <v>111</v>
      </c>
      <c r="D140" s="33">
        <v>15</v>
      </c>
      <c r="E140" s="52"/>
      <c r="F140" s="49">
        <f t="shared" si="2"/>
        <v>0</v>
      </c>
    </row>
    <row r="141" spans="1:6" ht="15.6">
      <c r="A141" s="31">
        <v>139</v>
      </c>
      <c r="B141" s="34" t="s">
        <v>237</v>
      </c>
      <c r="C141" s="33" t="s">
        <v>111</v>
      </c>
      <c r="D141" s="33">
        <v>15</v>
      </c>
      <c r="E141" s="52"/>
      <c r="F141" s="49">
        <f t="shared" si="2"/>
        <v>0</v>
      </c>
    </row>
    <row r="142" spans="1:6" ht="15.6">
      <c r="A142" s="31">
        <v>140</v>
      </c>
      <c r="B142" s="34" t="s">
        <v>238</v>
      </c>
      <c r="C142" s="33" t="s">
        <v>111</v>
      </c>
      <c r="D142" s="33">
        <v>15</v>
      </c>
      <c r="E142" s="52"/>
      <c r="F142" s="49">
        <f t="shared" si="2"/>
        <v>0</v>
      </c>
    </row>
    <row r="143" spans="1:6" ht="15.6">
      <c r="A143" s="31">
        <v>141</v>
      </c>
      <c r="B143" s="34" t="s">
        <v>239</v>
      </c>
      <c r="C143" s="33" t="s">
        <v>111</v>
      </c>
      <c r="D143" s="33">
        <v>15</v>
      </c>
      <c r="E143" s="52"/>
      <c r="F143" s="49">
        <f t="shared" si="2"/>
        <v>0</v>
      </c>
    </row>
    <row r="144" spans="1:6" ht="15.6">
      <c r="A144" s="31">
        <v>142</v>
      </c>
      <c r="B144" s="34" t="s">
        <v>240</v>
      </c>
      <c r="C144" s="33" t="s">
        <v>101</v>
      </c>
      <c r="D144" s="33">
        <v>10</v>
      </c>
      <c r="E144" s="52"/>
      <c r="F144" s="49">
        <f t="shared" si="2"/>
        <v>0</v>
      </c>
    </row>
    <row r="145" spans="1:6" ht="15.6">
      <c r="A145" s="31">
        <v>143</v>
      </c>
      <c r="B145" s="34" t="s">
        <v>241</v>
      </c>
      <c r="C145" s="33" t="s">
        <v>101</v>
      </c>
      <c r="D145" s="33">
        <v>5</v>
      </c>
      <c r="E145" s="52"/>
      <c r="F145" s="49">
        <f t="shared" si="2"/>
        <v>0</v>
      </c>
    </row>
    <row r="146" spans="1:6" ht="15.6">
      <c r="A146" s="31">
        <v>144</v>
      </c>
      <c r="B146" s="34" t="s">
        <v>242</v>
      </c>
      <c r="C146" s="33" t="s">
        <v>101</v>
      </c>
      <c r="D146" s="33">
        <v>5</v>
      </c>
      <c r="E146" s="52"/>
      <c r="F146" s="49">
        <f t="shared" si="2"/>
        <v>0</v>
      </c>
    </row>
    <row r="147" spans="1:6" ht="31.2">
      <c r="A147" s="31">
        <v>145</v>
      </c>
      <c r="B147" s="34" t="s">
        <v>243</v>
      </c>
      <c r="C147" s="33" t="s">
        <v>101</v>
      </c>
      <c r="D147" s="33">
        <v>5</v>
      </c>
      <c r="E147" s="52"/>
      <c r="F147" s="49">
        <f t="shared" si="2"/>
        <v>0</v>
      </c>
    </row>
    <row r="148" spans="1:6" ht="15.6">
      <c r="A148" s="31">
        <v>146</v>
      </c>
      <c r="B148" s="34" t="s">
        <v>244</v>
      </c>
      <c r="C148" s="33" t="s">
        <v>101</v>
      </c>
      <c r="D148" s="33">
        <v>5</v>
      </c>
      <c r="E148" s="52"/>
      <c r="F148" s="49">
        <f t="shared" si="2"/>
        <v>0</v>
      </c>
    </row>
    <row r="149" spans="1:6" ht="15.6">
      <c r="A149" s="31">
        <v>147</v>
      </c>
      <c r="B149" s="34" t="s">
        <v>245</v>
      </c>
      <c r="C149" s="33" t="s">
        <v>101</v>
      </c>
      <c r="D149" s="33">
        <v>5</v>
      </c>
      <c r="E149" s="52"/>
      <c r="F149" s="49">
        <f t="shared" si="2"/>
        <v>0</v>
      </c>
    </row>
    <row r="150" spans="1:6" ht="15.6">
      <c r="A150" s="31">
        <v>148</v>
      </c>
      <c r="B150" s="34" t="s">
        <v>246</v>
      </c>
      <c r="C150" s="33" t="s">
        <v>101</v>
      </c>
      <c r="D150" s="33">
        <v>5</v>
      </c>
      <c r="E150" s="52"/>
      <c r="F150" s="49">
        <f t="shared" si="2"/>
        <v>0</v>
      </c>
    </row>
    <row r="151" spans="1:6" ht="15.6">
      <c r="A151" s="31">
        <v>149</v>
      </c>
      <c r="B151" s="34" t="s">
        <v>247</v>
      </c>
      <c r="C151" s="33" t="s">
        <v>101</v>
      </c>
      <c r="D151" s="33">
        <v>5</v>
      </c>
      <c r="E151" s="52"/>
      <c r="F151" s="49">
        <f t="shared" si="2"/>
        <v>0</v>
      </c>
    </row>
    <row r="152" spans="1:6" ht="15.6">
      <c r="A152" s="31">
        <v>150</v>
      </c>
      <c r="B152" s="34" t="s">
        <v>248</v>
      </c>
      <c r="C152" s="33" t="s">
        <v>101</v>
      </c>
      <c r="D152" s="33">
        <v>5</v>
      </c>
      <c r="E152" s="52"/>
      <c r="F152" s="49">
        <f t="shared" si="2"/>
        <v>0</v>
      </c>
    </row>
    <row r="153" spans="1:6" ht="15.6">
      <c r="A153" s="31">
        <v>151</v>
      </c>
      <c r="B153" s="34" t="s">
        <v>249</v>
      </c>
      <c r="C153" s="33" t="s">
        <v>111</v>
      </c>
      <c r="D153" s="33">
        <v>2</v>
      </c>
      <c r="E153" s="52"/>
      <c r="F153" s="49">
        <f t="shared" si="2"/>
        <v>0</v>
      </c>
    </row>
    <row r="154" spans="1:6" ht="15.6">
      <c r="A154" s="31">
        <v>152</v>
      </c>
      <c r="B154" s="34" t="s">
        <v>250</v>
      </c>
      <c r="C154" s="33" t="s">
        <v>111</v>
      </c>
      <c r="D154" s="33">
        <v>2</v>
      </c>
      <c r="E154" s="52"/>
      <c r="F154" s="49">
        <f t="shared" si="2"/>
        <v>0</v>
      </c>
    </row>
    <row r="155" spans="1:6" ht="15.6">
      <c r="A155" s="31">
        <v>153</v>
      </c>
      <c r="B155" s="34" t="s">
        <v>251</v>
      </c>
      <c r="C155" s="33" t="s">
        <v>111</v>
      </c>
      <c r="D155" s="33">
        <v>2</v>
      </c>
      <c r="E155" s="52"/>
      <c r="F155" s="49">
        <f t="shared" si="2"/>
        <v>0</v>
      </c>
    </row>
    <row r="156" spans="1:6" ht="15.6">
      <c r="A156" s="31">
        <v>154</v>
      </c>
      <c r="B156" s="34" t="s">
        <v>252</v>
      </c>
      <c r="C156" s="33" t="s">
        <v>111</v>
      </c>
      <c r="D156" s="33">
        <v>2</v>
      </c>
      <c r="E156" s="52"/>
      <c r="F156" s="49">
        <f t="shared" si="2"/>
        <v>0</v>
      </c>
    </row>
    <row r="157" spans="1:6" ht="15.6">
      <c r="A157" s="31">
        <v>155</v>
      </c>
      <c r="B157" s="34" t="s">
        <v>253</v>
      </c>
      <c r="C157" s="33" t="s">
        <v>101</v>
      </c>
      <c r="D157" s="33">
        <v>3</v>
      </c>
      <c r="E157" s="52"/>
      <c r="F157" s="49">
        <f t="shared" si="2"/>
        <v>0</v>
      </c>
    </row>
    <row r="158" spans="1:6" ht="31.2">
      <c r="A158" s="31">
        <v>156</v>
      </c>
      <c r="B158" s="34" t="s">
        <v>254</v>
      </c>
      <c r="C158" s="33" t="s">
        <v>101</v>
      </c>
      <c r="D158" s="33">
        <v>3</v>
      </c>
      <c r="E158" s="52"/>
      <c r="F158" s="49">
        <f t="shared" si="2"/>
        <v>0</v>
      </c>
    </row>
    <row r="159" spans="1:6" ht="31.2">
      <c r="A159" s="31">
        <v>157</v>
      </c>
      <c r="B159" s="34" t="s">
        <v>255</v>
      </c>
      <c r="C159" s="33" t="s">
        <v>101</v>
      </c>
      <c r="D159" s="33">
        <v>3</v>
      </c>
      <c r="E159" s="52"/>
      <c r="F159" s="49">
        <f t="shared" si="2"/>
        <v>0</v>
      </c>
    </row>
    <row r="160" spans="1:6" ht="15.6">
      <c r="A160" s="31">
        <v>158</v>
      </c>
      <c r="B160" s="34" t="s">
        <v>256</v>
      </c>
      <c r="C160" s="33" t="s">
        <v>101</v>
      </c>
      <c r="D160" s="33">
        <v>5</v>
      </c>
      <c r="E160" s="52"/>
      <c r="F160" s="49">
        <f t="shared" si="2"/>
        <v>0</v>
      </c>
    </row>
    <row r="161" spans="1:6" ht="15.6">
      <c r="A161" s="31">
        <v>159</v>
      </c>
      <c r="B161" s="34" t="s">
        <v>257</v>
      </c>
      <c r="C161" s="33" t="s">
        <v>101</v>
      </c>
      <c r="D161" s="33">
        <v>1</v>
      </c>
      <c r="E161" s="52"/>
      <c r="F161" s="49">
        <f t="shared" si="2"/>
        <v>0</v>
      </c>
    </row>
    <row r="162" spans="1:6" ht="15.6">
      <c r="A162" s="31">
        <v>160</v>
      </c>
      <c r="B162" s="34" t="s">
        <v>258</v>
      </c>
      <c r="C162" s="33" t="s">
        <v>111</v>
      </c>
      <c r="D162" s="33">
        <v>2</v>
      </c>
      <c r="E162" s="52"/>
      <c r="F162" s="49">
        <f t="shared" si="2"/>
        <v>0</v>
      </c>
    </row>
    <row r="163" spans="1:6" ht="15.6">
      <c r="A163" s="31">
        <v>161</v>
      </c>
      <c r="B163" s="34" t="s">
        <v>259</v>
      </c>
      <c r="C163" s="33" t="s">
        <v>111</v>
      </c>
      <c r="D163" s="33">
        <v>2</v>
      </c>
      <c r="E163" s="52"/>
      <c r="F163" s="49">
        <f t="shared" si="2"/>
        <v>0</v>
      </c>
    </row>
    <row r="164" spans="1:6" ht="15.6">
      <c r="A164" s="31">
        <v>162</v>
      </c>
      <c r="B164" s="34" t="s">
        <v>260</v>
      </c>
      <c r="C164" s="33" t="s">
        <v>111</v>
      </c>
      <c r="D164" s="33">
        <v>2</v>
      </c>
      <c r="E164" s="52"/>
      <c r="F164" s="49">
        <f t="shared" si="2"/>
        <v>0</v>
      </c>
    </row>
    <row r="165" spans="1:6" ht="15.6">
      <c r="A165" s="31">
        <v>163</v>
      </c>
      <c r="B165" s="34" t="s">
        <v>261</v>
      </c>
      <c r="C165" s="33" t="s">
        <v>101</v>
      </c>
      <c r="D165" s="33">
        <v>2</v>
      </c>
      <c r="E165" s="52"/>
      <c r="F165" s="49">
        <f t="shared" si="2"/>
        <v>0</v>
      </c>
    </row>
    <row r="166" spans="1:6" ht="15.6">
      <c r="A166" s="31">
        <v>164</v>
      </c>
      <c r="B166" s="34" t="s">
        <v>262</v>
      </c>
      <c r="C166" s="33" t="s">
        <v>101</v>
      </c>
      <c r="D166" s="33">
        <v>2</v>
      </c>
      <c r="E166" s="52"/>
      <c r="F166" s="49">
        <f t="shared" si="2"/>
        <v>0</v>
      </c>
    </row>
    <row r="167" spans="1:6" ht="15.6">
      <c r="A167" s="31">
        <v>165</v>
      </c>
      <c r="B167" s="34" t="s">
        <v>263</v>
      </c>
      <c r="C167" s="33" t="s">
        <v>101</v>
      </c>
      <c r="D167" s="33">
        <v>2</v>
      </c>
      <c r="E167" s="52"/>
      <c r="F167" s="49">
        <f t="shared" si="2"/>
        <v>0</v>
      </c>
    </row>
    <row r="168" spans="1:6" ht="15.6">
      <c r="A168" s="31">
        <v>166</v>
      </c>
      <c r="B168" s="34" t="s">
        <v>264</v>
      </c>
      <c r="C168" s="33" t="s">
        <v>101</v>
      </c>
      <c r="D168" s="33">
        <v>2</v>
      </c>
      <c r="E168" s="52"/>
      <c r="F168" s="49">
        <f t="shared" si="2"/>
        <v>0</v>
      </c>
    </row>
    <row r="169" spans="1:6" ht="15.6">
      <c r="A169" s="31">
        <v>167</v>
      </c>
      <c r="B169" s="34" t="s">
        <v>265</v>
      </c>
      <c r="C169" s="33" t="s">
        <v>101</v>
      </c>
      <c r="D169" s="33">
        <v>2</v>
      </c>
      <c r="E169" s="52"/>
      <c r="F169" s="49">
        <f t="shared" si="2"/>
        <v>0</v>
      </c>
    </row>
    <row r="170" spans="1:6" ht="15.6">
      <c r="A170" s="31">
        <v>168</v>
      </c>
      <c r="B170" s="34" t="s">
        <v>266</v>
      </c>
      <c r="C170" s="33" t="s">
        <v>101</v>
      </c>
      <c r="D170" s="33">
        <v>2</v>
      </c>
      <c r="E170" s="52"/>
      <c r="F170" s="49">
        <f t="shared" si="2"/>
        <v>0</v>
      </c>
    </row>
    <row r="171" spans="1:6" ht="15.6">
      <c r="A171" s="31">
        <v>169</v>
      </c>
      <c r="B171" s="34" t="s">
        <v>267</v>
      </c>
      <c r="C171" s="33" t="s">
        <v>101</v>
      </c>
      <c r="D171" s="33">
        <v>2</v>
      </c>
      <c r="E171" s="52"/>
      <c r="F171" s="49">
        <f t="shared" si="2"/>
        <v>0</v>
      </c>
    </row>
    <row r="172" spans="1:6" ht="15.6">
      <c r="A172" s="31">
        <v>170</v>
      </c>
      <c r="B172" s="34" t="s">
        <v>268</v>
      </c>
      <c r="C172" s="33" t="s">
        <v>101</v>
      </c>
      <c r="D172" s="33">
        <v>2</v>
      </c>
      <c r="E172" s="52"/>
      <c r="F172" s="49">
        <f t="shared" si="2"/>
        <v>0</v>
      </c>
    </row>
    <row r="173" spans="1:6" ht="15.6">
      <c r="A173" s="31">
        <v>171</v>
      </c>
      <c r="B173" s="34" t="s">
        <v>269</v>
      </c>
      <c r="C173" s="33" t="s">
        <v>101</v>
      </c>
      <c r="D173" s="33">
        <v>2</v>
      </c>
      <c r="E173" s="52"/>
      <c r="F173" s="49">
        <f t="shared" si="2"/>
        <v>0</v>
      </c>
    </row>
    <row r="174" spans="1:6" ht="15.6">
      <c r="A174" s="31">
        <v>172</v>
      </c>
      <c r="B174" s="34" t="s">
        <v>270</v>
      </c>
      <c r="C174" s="33" t="s">
        <v>101</v>
      </c>
      <c r="D174" s="33">
        <v>2</v>
      </c>
      <c r="E174" s="52"/>
      <c r="F174" s="49">
        <f t="shared" si="2"/>
        <v>0</v>
      </c>
    </row>
    <row r="175" spans="1:6" ht="15.6">
      <c r="A175" s="31">
        <v>173</v>
      </c>
      <c r="B175" s="34" t="s">
        <v>271</v>
      </c>
      <c r="C175" s="33" t="s">
        <v>101</v>
      </c>
      <c r="D175" s="33">
        <v>2</v>
      </c>
      <c r="E175" s="52"/>
      <c r="F175" s="49">
        <f t="shared" si="2"/>
        <v>0</v>
      </c>
    </row>
    <row r="176" spans="1:6" ht="15.6">
      <c r="A176" s="31">
        <v>174</v>
      </c>
      <c r="B176" s="34" t="s">
        <v>272</v>
      </c>
      <c r="C176" s="33" t="s">
        <v>101</v>
      </c>
      <c r="D176" s="33">
        <v>2</v>
      </c>
      <c r="E176" s="52"/>
      <c r="F176" s="49">
        <f t="shared" si="2"/>
        <v>0</v>
      </c>
    </row>
    <row r="177" spans="1:6" ht="15.6">
      <c r="A177" s="31">
        <v>175</v>
      </c>
      <c r="B177" s="34" t="s">
        <v>273</v>
      </c>
      <c r="C177" s="33" t="s">
        <v>101</v>
      </c>
      <c r="D177" s="33">
        <v>1</v>
      </c>
      <c r="E177" s="52"/>
      <c r="F177" s="49">
        <f t="shared" si="2"/>
        <v>0</v>
      </c>
    </row>
    <row r="178" spans="1:6" ht="15.6">
      <c r="A178" s="31">
        <v>176</v>
      </c>
      <c r="B178" s="34" t="s">
        <v>274</v>
      </c>
      <c r="C178" s="33" t="s">
        <v>101</v>
      </c>
      <c r="D178" s="33">
        <v>3</v>
      </c>
      <c r="E178" s="52"/>
      <c r="F178" s="49">
        <f t="shared" si="2"/>
        <v>0</v>
      </c>
    </row>
    <row r="179" spans="1:6" ht="31.2">
      <c r="A179" s="31">
        <v>177</v>
      </c>
      <c r="B179" s="34" t="s">
        <v>275</v>
      </c>
      <c r="C179" s="33" t="s">
        <v>101</v>
      </c>
      <c r="D179" s="33">
        <v>3</v>
      </c>
      <c r="E179" s="52"/>
      <c r="F179" s="49">
        <f t="shared" si="2"/>
        <v>0</v>
      </c>
    </row>
    <row r="180" spans="1:6" ht="31.2">
      <c r="A180" s="31">
        <v>178</v>
      </c>
      <c r="B180" s="34" t="s">
        <v>276</v>
      </c>
      <c r="C180" s="33" t="s">
        <v>101</v>
      </c>
      <c r="D180" s="33">
        <v>3</v>
      </c>
      <c r="E180" s="52"/>
      <c r="F180" s="49">
        <f t="shared" si="2"/>
        <v>0</v>
      </c>
    </row>
    <row r="181" spans="1:6" ht="15.6">
      <c r="A181" s="31">
        <v>179</v>
      </c>
      <c r="B181" s="34" t="s">
        <v>277</v>
      </c>
      <c r="C181" s="33" t="s">
        <v>101</v>
      </c>
      <c r="D181" s="33">
        <v>3</v>
      </c>
      <c r="E181" s="52"/>
      <c r="F181" s="49">
        <f t="shared" si="2"/>
        <v>0</v>
      </c>
    </row>
    <row r="182" spans="1:6" ht="15.6">
      <c r="A182" s="31">
        <v>180</v>
      </c>
      <c r="B182" s="34" t="s">
        <v>278</v>
      </c>
      <c r="C182" s="33" t="s">
        <v>101</v>
      </c>
      <c r="D182" s="33">
        <v>1</v>
      </c>
      <c r="E182" s="52"/>
      <c r="F182" s="49">
        <f t="shared" si="2"/>
        <v>0</v>
      </c>
    </row>
    <row r="183" spans="1:6" ht="15.6">
      <c r="A183" s="31">
        <v>181</v>
      </c>
      <c r="B183" s="34" t="s">
        <v>279</v>
      </c>
      <c r="C183" s="33" t="s">
        <v>111</v>
      </c>
      <c r="D183" s="33">
        <v>5</v>
      </c>
      <c r="E183" s="52"/>
      <c r="F183" s="49">
        <f t="shared" si="2"/>
        <v>0</v>
      </c>
    </row>
    <row r="184" spans="1:6" ht="31.2">
      <c r="A184" s="31">
        <v>182</v>
      </c>
      <c r="B184" s="34" t="s">
        <v>280</v>
      </c>
      <c r="C184" s="33" t="s">
        <v>111</v>
      </c>
      <c r="D184" s="33">
        <v>5</v>
      </c>
      <c r="E184" s="52"/>
      <c r="F184" s="49">
        <f t="shared" si="2"/>
        <v>0</v>
      </c>
    </row>
    <row r="185" spans="1:6" ht="31.2">
      <c r="A185" s="31">
        <v>183</v>
      </c>
      <c r="B185" s="34" t="s">
        <v>281</v>
      </c>
      <c r="C185" s="33" t="s">
        <v>111</v>
      </c>
      <c r="D185" s="33">
        <v>5</v>
      </c>
      <c r="E185" s="52"/>
      <c r="F185" s="49">
        <f t="shared" si="2"/>
        <v>0</v>
      </c>
    </row>
    <row r="186" spans="1:6" ht="15.6">
      <c r="A186" s="31">
        <v>184</v>
      </c>
      <c r="B186" s="34" t="s">
        <v>282</v>
      </c>
      <c r="C186" s="33" t="s">
        <v>101</v>
      </c>
      <c r="D186" s="33">
        <v>1</v>
      </c>
      <c r="E186" s="52"/>
      <c r="F186" s="49">
        <f t="shared" si="2"/>
        <v>0</v>
      </c>
    </row>
    <row r="187" spans="1:6" ht="15.6">
      <c r="A187" s="31">
        <v>185</v>
      </c>
      <c r="B187" s="34" t="s">
        <v>283</v>
      </c>
      <c r="C187" s="33" t="s">
        <v>101</v>
      </c>
      <c r="D187" s="33">
        <v>3</v>
      </c>
      <c r="E187" s="52"/>
      <c r="F187" s="49">
        <f t="shared" si="2"/>
        <v>0</v>
      </c>
    </row>
    <row r="188" spans="1:6" ht="31.2">
      <c r="A188" s="31">
        <v>186</v>
      </c>
      <c r="B188" s="34" t="s">
        <v>284</v>
      </c>
      <c r="C188" s="33" t="s">
        <v>101</v>
      </c>
      <c r="D188" s="33">
        <v>3</v>
      </c>
      <c r="E188" s="52"/>
      <c r="F188" s="49">
        <f t="shared" si="2"/>
        <v>0</v>
      </c>
    </row>
    <row r="189" spans="1:6" ht="31.2">
      <c r="A189" s="31">
        <v>187</v>
      </c>
      <c r="B189" s="34" t="s">
        <v>285</v>
      </c>
      <c r="C189" s="33" t="s">
        <v>101</v>
      </c>
      <c r="D189" s="33">
        <v>3</v>
      </c>
      <c r="E189" s="52"/>
      <c r="F189" s="49">
        <f t="shared" si="2"/>
        <v>0</v>
      </c>
    </row>
    <row r="190" spans="1:6" ht="15.6">
      <c r="A190" s="31">
        <v>188</v>
      </c>
      <c r="B190" s="34" t="s">
        <v>286</v>
      </c>
      <c r="C190" s="33" t="s">
        <v>101</v>
      </c>
      <c r="D190" s="33">
        <v>2</v>
      </c>
      <c r="E190" s="52"/>
      <c r="F190" s="49">
        <f t="shared" si="2"/>
        <v>0</v>
      </c>
    </row>
    <row r="191" spans="1:6" ht="31.2">
      <c r="A191" s="31">
        <v>189</v>
      </c>
      <c r="B191" s="34" t="s">
        <v>287</v>
      </c>
      <c r="C191" s="33" t="s">
        <v>101</v>
      </c>
      <c r="D191" s="33">
        <v>3</v>
      </c>
      <c r="E191" s="52"/>
      <c r="F191" s="49">
        <f t="shared" si="2"/>
        <v>0</v>
      </c>
    </row>
    <row r="192" spans="1:6" ht="15.6">
      <c r="A192" s="31">
        <v>190</v>
      </c>
      <c r="B192" s="34" t="s">
        <v>288</v>
      </c>
      <c r="C192" s="33" t="s">
        <v>2</v>
      </c>
      <c r="D192" s="33">
        <v>3</v>
      </c>
      <c r="E192" s="52"/>
      <c r="F192" s="49">
        <f t="shared" si="2"/>
        <v>0</v>
      </c>
    </row>
    <row r="193" spans="1:6" ht="15.6">
      <c r="A193" s="31">
        <v>191</v>
      </c>
      <c r="B193" s="34" t="s">
        <v>289</v>
      </c>
      <c r="C193" s="33" t="s">
        <v>101</v>
      </c>
      <c r="D193" s="33">
        <v>1</v>
      </c>
      <c r="E193" s="52"/>
      <c r="F193" s="49">
        <f t="shared" si="2"/>
        <v>0</v>
      </c>
    </row>
    <row r="194" spans="1:6" ht="15.6">
      <c r="A194" s="31">
        <v>192</v>
      </c>
      <c r="B194" s="34" t="s">
        <v>290</v>
      </c>
      <c r="C194" s="33" t="s">
        <v>101</v>
      </c>
      <c r="D194" s="33">
        <v>1</v>
      </c>
      <c r="E194" s="52"/>
      <c r="F194" s="49">
        <f t="shared" si="2"/>
        <v>0</v>
      </c>
    </row>
    <row r="195" spans="1:6" ht="15.6">
      <c r="A195" s="31">
        <v>193</v>
      </c>
      <c r="B195" s="34" t="s">
        <v>291</v>
      </c>
      <c r="C195" s="33" t="s">
        <v>101</v>
      </c>
      <c r="D195" s="33">
        <v>1</v>
      </c>
      <c r="E195" s="52"/>
      <c r="F195" s="49">
        <f t="shared" si="2"/>
        <v>0</v>
      </c>
    </row>
    <row r="196" spans="1:6" ht="15.6">
      <c r="A196" s="31">
        <v>194</v>
      </c>
      <c r="B196" s="34" t="s">
        <v>292</v>
      </c>
      <c r="C196" s="33" t="s">
        <v>101</v>
      </c>
      <c r="D196" s="33">
        <v>1</v>
      </c>
      <c r="E196" s="52"/>
      <c r="F196" s="49">
        <f t="shared" si="2"/>
        <v>0</v>
      </c>
    </row>
    <row r="197" spans="1:6" ht="15.6">
      <c r="A197" s="31">
        <v>195</v>
      </c>
      <c r="B197" s="34" t="s">
        <v>293</v>
      </c>
      <c r="C197" s="33" t="s">
        <v>111</v>
      </c>
      <c r="D197" s="33">
        <v>3</v>
      </c>
      <c r="E197" s="52"/>
      <c r="F197" s="49">
        <f t="shared" ref="F197:F260" si="3">E197*D197</f>
        <v>0</v>
      </c>
    </row>
    <row r="198" spans="1:6" ht="15.6">
      <c r="A198" s="31">
        <v>196</v>
      </c>
      <c r="B198" s="34" t="s">
        <v>294</v>
      </c>
      <c r="C198" s="33" t="s">
        <v>101</v>
      </c>
      <c r="D198" s="33">
        <v>3</v>
      </c>
      <c r="E198" s="52"/>
      <c r="F198" s="49">
        <f t="shared" si="3"/>
        <v>0</v>
      </c>
    </row>
    <row r="199" spans="1:6" ht="15.6">
      <c r="A199" s="31">
        <v>197</v>
      </c>
      <c r="B199" s="32" t="s">
        <v>295</v>
      </c>
      <c r="C199" s="33"/>
      <c r="D199" s="33"/>
      <c r="E199" s="52"/>
      <c r="F199" s="49">
        <f t="shared" si="3"/>
        <v>0</v>
      </c>
    </row>
    <row r="200" spans="1:6" ht="31.2">
      <c r="A200" s="31">
        <v>198</v>
      </c>
      <c r="B200" s="34" t="s">
        <v>296</v>
      </c>
      <c r="C200" s="35" t="s">
        <v>101</v>
      </c>
      <c r="D200" s="35">
        <v>3</v>
      </c>
      <c r="E200" s="52"/>
      <c r="F200" s="49">
        <f t="shared" si="3"/>
        <v>0</v>
      </c>
    </row>
    <row r="201" spans="1:6" ht="15.6">
      <c r="A201" s="31">
        <v>199</v>
      </c>
      <c r="B201" s="34" t="s">
        <v>55</v>
      </c>
      <c r="C201" s="35" t="s">
        <v>101</v>
      </c>
      <c r="D201" s="35">
        <v>5</v>
      </c>
      <c r="E201" s="52"/>
      <c r="F201" s="49">
        <f t="shared" si="3"/>
        <v>0</v>
      </c>
    </row>
    <row r="202" spans="1:6" ht="15.6">
      <c r="A202" s="31">
        <v>200</v>
      </c>
      <c r="B202" s="34" t="s">
        <v>52</v>
      </c>
      <c r="C202" s="35" t="s">
        <v>111</v>
      </c>
      <c r="D202" s="35">
        <v>5</v>
      </c>
      <c r="E202" s="52"/>
      <c r="F202" s="49">
        <f t="shared" si="3"/>
        <v>0</v>
      </c>
    </row>
    <row r="203" spans="1:6" ht="15.6">
      <c r="A203" s="31">
        <v>201</v>
      </c>
      <c r="B203" s="39" t="s">
        <v>48</v>
      </c>
      <c r="C203" s="33" t="s">
        <v>101</v>
      </c>
      <c r="D203" s="33">
        <v>5</v>
      </c>
      <c r="E203" s="52"/>
      <c r="F203" s="49">
        <f t="shared" si="3"/>
        <v>0</v>
      </c>
    </row>
    <row r="204" spans="1:6" ht="15.6">
      <c r="A204" s="31">
        <v>202</v>
      </c>
      <c r="B204" s="34" t="s">
        <v>56</v>
      </c>
      <c r="C204" s="40" t="s">
        <v>101</v>
      </c>
      <c r="D204" s="40">
        <v>5</v>
      </c>
      <c r="E204" s="54"/>
      <c r="F204" s="49">
        <f t="shared" si="3"/>
        <v>0</v>
      </c>
    </row>
    <row r="205" spans="1:6" ht="31.2">
      <c r="A205" s="31">
        <v>203</v>
      </c>
      <c r="B205" s="34" t="s">
        <v>297</v>
      </c>
      <c r="C205" s="40" t="s">
        <v>101</v>
      </c>
      <c r="D205" s="40">
        <v>1</v>
      </c>
      <c r="E205" s="54"/>
      <c r="F205" s="49">
        <f t="shared" si="3"/>
        <v>0</v>
      </c>
    </row>
    <row r="206" spans="1:6" ht="31.2">
      <c r="A206" s="31">
        <v>204</v>
      </c>
      <c r="B206" s="34" t="s">
        <v>298</v>
      </c>
      <c r="C206" s="33" t="s">
        <v>101</v>
      </c>
      <c r="D206" s="33">
        <v>3</v>
      </c>
      <c r="E206" s="52"/>
      <c r="F206" s="49">
        <f t="shared" si="3"/>
        <v>0</v>
      </c>
    </row>
    <row r="207" spans="1:6" ht="31.2">
      <c r="A207" s="31">
        <v>205</v>
      </c>
      <c r="B207" s="34" t="s">
        <v>299</v>
      </c>
      <c r="C207" s="33" t="s">
        <v>101</v>
      </c>
      <c r="D207" s="33">
        <v>3</v>
      </c>
      <c r="E207" s="52"/>
      <c r="F207" s="49">
        <f t="shared" si="3"/>
        <v>0</v>
      </c>
    </row>
    <row r="208" spans="1:6" ht="31.2">
      <c r="A208" s="31">
        <v>206</v>
      </c>
      <c r="B208" s="34" t="s">
        <v>300</v>
      </c>
      <c r="C208" s="33" t="s">
        <v>101</v>
      </c>
      <c r="D208" s="33">
        <v>3</v>
      </c>
      <c r="E208" s="52"/>
      <c r="F208" s="49">
        <f t="shared" si="3"/>
        <v>0</v>
      </c>
    </row>
    <row r="209" spans="1:6" ht="15.6">
      <c r="A209" s="31">
        <v>207</v>
      </c>
      <c r="B209" s="34" t="s">
        <v>301</v>
      </c>
      <c r="C209" s="33" t="s">
        <v>101</v>
      </c>
      <c r="D209" s="33">
        <v>1</v>
      </c>
      <c r="E209" s="52"/>
      <c r="F209" s="49">
        <f t="shared" si="3"/>
        <v>0</v>
      </c>
    </row>
    <row r="210" spans="1:6" ht="15.6">
      <c r="A210" s="31">
        <v>208</v>
      </c>
      <c r="B210" s="34" t="s">
        <v>49</v>
      </c>
      <c r="C210" s="40" t="s">
        <v>101</v>
      </c>
      <c r="D210" s="40">
        <v>5</v>
      </c>
      <c r="E210" s="54"/>
      <c r="F210" s="49">
        <f t="shared" si="3"/>
        <v>0</v>
      </c>
    </row>
    <row r="211" spans="1:6" ht="15.6">
      <c r="A211" s="31">
        <v>209</v>
      </c>
      <c r="B211" s="34" t="s">
        <v>302</v>
      </c>
      <c r="C211" s="40" t="s">
        <v>111</v>
      </c>
      <c r="D211" s="40">
        <v>3</v>
      </c>
      <c r="E211" s="54"/>
      <c r="F211" s="49">
        <f t="shared" si="3"/>
        <v>0</v>
      </c>
    </row>
    <row r="212" spans="1:6" ht="15.6">
      <c r="A212" s="31">
        <v>210</v>
      </c>
      <c r="B212" s="34" t="s">
        <v>303</v>
      </c>
      <c r="C212" s="40" t="s">
        <v>111</v>
      </c>
      <c r="D212" s="40">
        <v>3</v>
      </c>
      <c r="E212" s="54"/>
      <c r="F212" s="49">
        <f t="shared" si="3"/>
        <v>0</v>
      </c>
    </row>
    <row r="213" spans="1:6" ht="15.6">
      <c r="A213" s="31">
        <v>211</v>
      </c>
      <c r="B213" s="34" t="s">
        <v>304</v>
      </c>
      <c r="C213" s="33" t="s">
        <v>173</v>
      </c>
      <c r="D213" s="33">
        <v>3</v>
      </c>
      <c r="E213" s="52"/>
      <c r="F213" s="49">
        <f t="shared" si="3"/>
        <v>0</v>
      </c>
    </row>
    <row r="214" spans="1:6" ht="15.6">
      <c r="A214" s="31">
        <v>212</v>
      </c>
      <c r="B214" s="34" t="s">
        <v>50</v>
      </c>
      <c r="C214" s="40" t="s">
        <v>101</v>
      </c>
      <c r="D214" s="40">
        <v>5</v>
      </c>
      <c r="E214" s="54"/>
      <c r="F214" s="49">
        <f t="shared" si="3"/>
        <v>0</v>
      </c>
    </row>
    <row r="215" spans="1:6" ht="15.6">
      <c r="A215" s="31">
        <v>213</v>
      </c>
      <c r="B215" s="34" t="s">
        <v>305</v>
      </c>
      <c r="C215" s="33" t="s">
        <v>101</v>
      </c>
      <c r="D215" s="33">
        <v>5</v>
      </c>
      <c r="E215" s="52"/>
      <c r="F215" s="49">
        <f t="shared" si="3"/>
        <v>0</v>
      </c>
    </row>
    <row r="216" spans="1:6" ht="46.8">
      <c r="A216" s="31">
        <v>214</v>
      </c>
      <c r="B216" s="34" t="s">
        <v>306</v>
      </c>
      <c r="C216" s="33" t="s">
        <v>111</v>
      </c>
      <c r="D216" s="33">
        <v>5</v>
      </c>
      <c r="E216" s="52"/>
      <c r="F216" s="49">
        <f t="shared" si="3"/>
        <v>0</v>
      </c>
    </row>
    <row r="217" spans="1:6" ht="46.8">
      <c r="A217" s="31">
        <v>215</v>
      </c>
      <c r="B217" s="34" t="s">
        <v>307</v>
      </c>
      <c r="C217" s="33" t="s">
        <v>111</v>
      </c>
      <c r="D217" s="33">
        <v>5</v>
      </c>
      <c r="E217" s="52"/>
      <c r="F217" s="49">
        <f t="shared" si="3"/>
        <v>0</v>
      </c>
    </row>
    <row r="218" spans="1:6" ht="15.6">
      <c r="A218" s="31">
        <v>216</v>
      </c>
      <c r="B218" s="34" t="s">
        <v>308</v>
      </c>
      <c r="C218" s="40" t="s">
        <v>111</v>
      </c>
      <c r="D218" s="40">
        <v>3</v>
      </c>
      <c r="E218" s="54"/>
      <c r="F218" s="49">
        <f t="shared" si="3"/>
        <v>0</v>
      </c>
    </row>
    <row r="219" spans="1:6" ht="15.6">
      <c r="A219" s="31">
        <v>217</v>
      </c>
      <c r="B219" s="34" t="s">
        <v>309</v>
      </c>
      <c r="C219" s="40" t="s">
        <v>101</v>
      </c>
      <c r="D219" s="40">
        <v>3</v>
      </c>
      <c r="E219" s="54"/>
      <c r="F219" s="49">
        <f t="shared" si="3"/>
        <v>0</v>
      </c>
    </row>
    <row r="220" spans="1:6" ht="15.6">
      <c r="A220" s="31">
        <v>218</v>
      </c>
      <c r="B220" s="34" t="s">
        <v>46</v>
      </c>
      <c r="C220" s="33" t="s">
        <v>173</v>
      </c>
      <c r="D220" s="33">
        <v>3</v>
      </c>
      <c r="E220" s="52"/>
      <c r="F220" s="49">
        <f t="shared" si="3"/>
        <v>0</v>
      </c>
    </row>
    <row r="221" spans="1:6" ht="15.6">
      <c r="A221" s="31">
        <v>219</v>
      </c>
      <c r="B221" s="34" t="s">
        <v>47</v>
      </c>
      <c r="C221" s="33" t="s">
        <v>101</v>
      </c>
      <c r="D221" s="33">
        <v>3</v>
      </c>
      <c r="E221" s="52"/>
      <c r="F221" s="49">
        <f t="shared" si="3"/>
        <v>0</v>
      </c>
    </row>
    <row r="222" spans="1:6" ht="15.6">
      <c r="A222" s="31">
        <v>220</v>
      </c>
      <c r="B222" s="34" t="s">
        <v>57</v>
      </c>
      <c r="C222" s="33" t="s">
        <v>101</v>
      </c>
      <c r="D222" s="33">
        <v>3</v>
      </c>
      <c r="E222" s="52"/>
      <c r="F222" s="49">
        <f t="shared" si="3"/>
        <v>0</v>
      </c>
    </row>
    <row r="223" spans="1:6" ht="15.6">
      <c r="A223" s="31">
        <v>221</v>
      </c>
      <c r="B223" s="34" t="s">
        <v>310</v>
      </c>
      <c r="C223" s="40" t="s">
        <v>101</v>
      </c>
      <c r="D223" s="40">
        <v>5</v>
      </c>
      <c r="E223" s="54"/>
      <c r="F223" s="49">
        <f t="shared" si="3"/>
        <v>0</v>
      </c>
    </row>
    <row r="224" spans="1:6" ht="46.8">
      <c r="A224" s="31">
        <v>222</v>
      </c>
      <c r="B224" s="34" t="s">
        <v>311</v>
      </c>
      <c r="C224" s="33" t="s">
        <v>111</v>
      </c>
      <c r="D224" s="33">
        <v>5</v>
      </c>
      <c r="E224" s="52"/>
      <c r="F224" s="49">
        <f t="shared" si="3"/>
        <v>0</v>
      </c>
    </row>
    <row r="225" spans="1:6" ht="46.8">
      <c r="A225" s="31">
        <v>223</v>
      </c>
      <c r="B225" s="34" t="s">
        <v>312</v>
      </c>
      <c r="C225" s="33" t="s">
        <v>111</v>
      </c>
      <c r="D225" s="33">
        <v>5</v>
      </c>
      <c r="E225" s="52"/>
      <c r="F225" s="49">
        <f t="shared" si="3"/>
        <v>0</v>
      </c>
    </row>
    <row r="226" spans="1:6" ht="46.8">
      <c r="A226" s="31">
        <v>224</v>
      </c>
      <c r="B226" s="34" t="s">
        <v>313</v>
      </c>
      <c r="C226" s="33" t="s">
        <v>111</v>
      </c>
      <c r="D226" s="33">
        <v>5</v>
      </c>
      <c r="E226" s="52"/>
      <c r="F226" s="49">
        <f t="shared" si="3"/>
        <v>0</v>
      </c>
    </row>
    <row r="227" spans="1:6" ht="46.8">
      <c r="A227" s="31">
        <v>225</v>
      </c>
      <c r="B227" s="34" t="s">
        <v>314</v>
      </c>
      <c r="C227" s="33" t="s">
        <v>111</v>
      </c>
      <c r="D227" s="33">
        <v>5</v>
      </c>
      <c r="E227" s="52"/>
      <c r="F227" s="49">
        <f t="shared" si="3"/>
        <v>0</v>
      </c>
    </row>
    <row r="228" spans="1:6" ht="46.8">
      <c r="A228" s="31">
        <v>226</v>
      </c>
      <c r="B228" s="34" t="s">
        <v>315</v>
      </c>
      <c r="C228" s="33" t="s">
        <v>111</v>
      </c>
      <c r="D228" s="33">
        <v>5</v>
      </c>
      <c r="E228" s="52"/>
      <c r="F228" s="49">
        <f t="shared" si="3"/>
        <v>0</v>
      </c>
    </row>
    <row r="229" spans="1:6" ht="15.6">
      <c r="A229" s="31">
        <v>227</v>
      </c>
      <c r="B229" s="34" t="s">
        <v>58</v>
      </c>
      <c r="C229" s="33" t="s">
        <v>101</v>
      </c>
      <c r="D229" s="33">
        <v>10</v>
      </c>
      <c r="E229" s="52"/>
      <c r="F229" s="49">
        <f t="shared" si="3"/>
        <v>0</v>
      </c>
    </row>
    <row r="230" spans="1:6" ht="15.6">
      <c r="A230" s="31">
        <v>228</v>
      </c>
      <c r="B230" s="34" t="s">
        <v>59</v>
      </c>
      <c r="C230" s="33" t="s">
        <v>101</v>
      </c>
      <c r="D230" s="33">
        <v>10</v>
      </c>
      <c r="E230" s="52"/>
      <c r="F230" s="49">
        <f t="shared" si="3"/>
        <v>0</v>
      </c>
    </row>
    <row r="231" spans="1:6" ht="15.6">
      <c r="A231" s="31">
        <v>229</v>
      </c>
      <c r="B231" s="34" t="s">
        <v>53</v>
      </c>
      <c r="C231" s="40" t="s">
        <v>101</v>
      </c>
      <c r="D231" s="40">
        <v>10</v>
      </c>
      <c r="E231" s="54"/>
      <c r="F231" s="49">
        <f t="shared" si="3"/>
        <v>0</v>
      </c>
    </row>
    <row r="232" spans="1:6" ht="15.6">
      <c r="A232" s="31">
        <v>230</v>
      </c>
      <c r="B232" s="34" t="s">
        <v>51</v>
      </c>
      <c r="C232" s="33" t="s">
        <v>101</v>
      </c>
      <c r="D232" s="33">
        <v>10</v>
      </c>
      <c r="E232" s="52"/>
      <c r="F232" s="49">
        <f t="shared" si="3"/>
        <v>0</v>
      </c>
    </row>
    <row r="233" spans="1:6" ht="15.6">
      <c r="A233" s="31">
        <v>231</v>
      </c>
      <c r="B233" s="34" t="s">
        <v>60</v>
      </c>
      <c r="C233" s="33" t="s">
        <v>101</v>
      </c>
      <c r="D233" s="33">
        <v>10</v>
      </c>
      <c r="E233" s="52"/>
      <c r="F233" s="49">
        <f t="shared" si="3"/>
        <v>0</v>
      </c>
    </row>
    <row r="234" spans="1:6" ht="15.6">
      <c r="A234" s="31">
        <v>232</v>
      </c>
      <c r="B234" s="39" t="s">
        <v>45</v>
      </c>
      <c r="C234" s="33" t="s">
        <v>101</v>
      </c>
      <c r="D234" s="33">
        <v>10</v>
      </c>
      <c r="E234" s="52"/>
      <c r="F234" s="49">
        <f t="shared" si="3"/>
        <v>0</v>
      </c>
    </row>
    <row r="235" spans="1:6" ht="15.6">
      <c r="A235" s="31">
        <v>233</v>
      </c>
      <c r="B235" s="34" t="s">
        <v>316</v>
      </c>
      <c r="C235" s="40" t="s">
        <v>101</v>
      </c>
      <c r="D235" s="40">
        <v>10</v>
      </c>
      <c r="E235" s="54"/>
      <c r="F235" s="49">
        <f t="shared" si="3"/>
        <v>0</v>
      </c>
    </row>
    <row r="236" spans="1:6" ht="15.6">
      <c r="A236" s="31">
        <v>234</v>
      </c>
      <c r="B236" s="34" t="s">
        <v>317</v>
      </c>
      <c r="C236" s="33" t="s">
        <v>101</v>
      </c>
      <c r="D236" s="33">
        <v>10</v>
      </c>
      <c r="E236" s="52"/>
      <c r="F236" s="49">
        <f t="shared" si="3"/>
        <v>0</v>
      </c>
    </row>
    <row r="237" spans="1:6" ht="15.6">
      <c r="A237" s="31">
        <v>235</v>
      </c>
      <c r="B237" s="34" t="s">
        <v>61</v>
      </c>
      <c r="C237" s="40" t="s">
        <v>101</v>
      </c>
      <c r="D237" s="40">
        <v>10</v>
      </c>
      <c r="E237" s="54"/>
      <c r="F237" s="49">
        <f t="shared" si="3"/>
        <v>0</v>
      </c>
    </row>
    <row r="238" spans="1:6" ht="15.6">
      <c r="A238" s="31">
        <v>236</v>
      </c>
      <c r="B238" s="34" t="s">
        <v>318</v>
      </c>
      <c r="C238" s="40" t="s">
        <v>101</v>
      </c>
      <c r="D238" s="40">
        <v>10</v>
      </c>
      <c r="E238" s="54"/>
      <c r="F238" s="49">
        <f t="shared" si="3"/>
        <v>0</v>
      </c>
    </row>
    <row r="239" spans="1:6" ht="15.6">
      <c r="A239" s="31">
        <v>237</v>
      </c>
      <c r="B239" s="34" t="s">
        <v>54</v>
      </c>
      <c r="C239" s="33" t="s">
        <v>173</v>
      </c>
      <c r="D239" s="33">
        <v>10</v>
      </c>
      <c r="E239" s="52"/>
      <c r="F239" s="49">
        <f t="shared" si="3"/>
        <v>0</v>
      </c>
    </row>
    <row r="240" spans="1:6" ht="15.6">
      <c r="A240" s="31">
        <v>238</v>
      </c>
      <c r="B240" s="32" t="s">
        <v>88</v>
      </c>
      <c r="C240" s="40"/>
      <c r="D240" s="40"/>
      <c r="E240" s="54"/>
      <c r="F240" s="49">
        <f t="shared" si="3"/>
        <v>0</v>
      </c>
    </row>
    <row r="241" spans="1:6" ht="15.6">
      <c r="A241" s="31">
        <v>239</v>
      </c>
      <c r="B241" s="34" t="s">
        <v>39</v>
      </c>
      <c r="C241" s="41" t="s">
        <v>101</v>
      </c>
      <c r="D241" s="41">
        <v>3</v>
      </c>
      <c r="E241" s="55"/>
      <c r="F241" s="49">
        <f t="shared" si="3"/>
        <v>0</v>
      </c>
    </row>
    <row r="242" spans="1:6" ht="15.6">
      <c r="A242" s="31">
        <v>240</v>
      </c>
      <c r="B242" s="34" t="s">
        <v>62</v>
      </c>
      <c r="C242" s="33" t="s">
        <v>101</v>
      </c>
      <c r="D242" s="33">
        <v>5</v>
      </c>
      <c r="E242" s="52"/>
      <c r="F242" s="49">
        <f t="shared" si="3"/>
        <v>0</v>
      </c>
    </row>
    <row r="243" spans="1:6" ht="15.6">
      <c r="A243" s="31">
        <v>241</v>
      </c>
      <c r="B243" s="34" t="s">
        <v>319</v>
      </c>
      <c r="C243" s="33" t="s">
        <v>2</v>
      </c>
      <c r="D243" s="33">
        <v>5</v>
      </c>
      <c r="E243" s="52"/>
      <c r="F243" s="49">
        <f t="shared" si="3"/>
        <v>0</v>
      </c>
    </row>
    <row r="244" spans="1:6" ht="31.2">
      <c r="A244" s="31">
        <v>242</v>
      </c>
      <c r="B244" s="34" t="s">
        <v>63</v>
      </c>
      <c r="C244" s="35" t="s">
        <v>101</v>
      </c>
      <c r="D244" s="35">
        <v>5</v>
      </c>
      <c r="E244" s="52"/>
      <c r="F244" s="49">
        <f t="shared" si="3"/>
        <v>0</v>
      </c>
    </row>
    <row r="245" spans="1:6" ht="15.6">
      <c r="A245" s="31">
        <v>243</v>
      </c>
      <c r="B245" s="34" t="s">
        <v>320</v>
      </c>
      <c r="C245" s="33" t="s">
        <v>101</v>
      </c>
      <c r="D245" s="33">
        <v>5</v>
      </c>
      <c r="E245" s="52"/>
      <c r="F245" s="49">
        <f t="shared" si="3"/>
        <v>0</v>
      </c>
    </row>
    <row r="246" spans="1:6" ht="15.6">
      <c r="A246" s="31">
        <v>244</v>
      </c>
      <c r="B246" s="34" t="s">
        <v>321</v>
      </c>
      <c r="C246" s="33" t="s">
        <v>101</v>
      </c>
      <c r="D246" s="33">
        <v>5</v>
      </c>
      <c r="E246" s="52"/>
      <c r="F246" s="49">
        <f t="shared" si="3"/>
        <v>0</v>
      </c>
    </row>
    <row r="247" spans="1:6" ht="15.6">
      <c r="A247" s="31">
        <v>245</v>
      </c>
      <c r="B247" s="34" t="s">
        <v>322</v>
      </c>
      <c r="C247" s="35" t="s">
        <v>101</v>
      </c>
      <c r="D247" s="35">
        <v>5</v>
      </c>
      <c r="E247" s="52"/>
      <c r="F247" s="49">
        <f t="shared" si="3"/>
        <v>0</v>
      </c>
    </row>
    <row r="248" spans="1:6" ht="15.6">
      <c r="A248" s="31">
        <v>246</v>
      </c>
      <c r="B248" s="39" t="s">
        <v>323</v>
      </c>
      <c r="C248" s="33" t="s">
        <v>101</v>
      </c>
      <c r="D248" s="33">
        <v>5</v>
      </c>
      <c r="E248" s="52"/>
      <c r="F248" s="49">
        <f t="shared" si="3"/>
        <v>0</v>
      </c>
    </row>
    <row r="249" spans="1:6" ht="15.6">
      <c r="A249" s="31">
        <v>247</v>
      </c>
      <c r="B249" s="34" t="s">
        <v>324</v>
      </c>
      <c r="C249" s="33" t="s">
        <v>101</v>
      </c>
      <c r="D249" s="33">
        <v>5</v>
      </c>
      <c r="E249" s="52"/>
      <c r="F249" s="49">
        <f t="shared" si="3"/>
        <v>0</v>
      </c>
    </row>
    <row r="250" spans="1:6" ht="15.6">
      <c r="A250" s="31">
        <v>248</v>
      </c>
      <c r="B250" s="34" t="s">
        <v>325</v>
      </c>
      <c r="C250" s="33" t="s">
        <v>101</v>
      </c>
      <c r="D250" s="33">
        <v>5</v>
      </c>
      <c r="E250" s="52"/>
      <c r="F250" s="49">
        <f t="shared" si="3"/>
        <v>0</v>
      </c>
    </row>
    <row r="251" spans="1:6" ht="15.6">
      <c r="A251" s="31">
        <v>249</v>
      </c>
      <c r="B251" s="34" t="s">
        <v>64</v>
      </c>
      <c r="C251" s="41" t="s">
        <v>101</v>
      </c>
      <c r="D251" s="41">
        <v>5</v>
      </c>
      <c r="E251" s="55"/>
      <c r="F251" s="49">
        <f t="shared" si="3"/>
        <v>0</v>
      </c>
    </row>
    <row r="252" spans="1:6" ht="31.2">
      <c r="A252" s="31">
        <v>250</v>
      </c>
      <c r="B252" s="34" t="s">
        <v>326</v>
      </c>
      <c r="C252" s="41" t="s">
        <v>101</v>
      </c>
      <c r="D252" s="41">
        <v>5</v>
      </c>
      <c r="E252" s="55"/>
      <c r="F252" s="49">
        <f t="shared" si="3"/>
        <v>0</v>
      </c>
    </row>
    <row r="253" spans="1:6" ht="15.6">
      <c r="A253" s="31">
        <v>251</v>
      </c>
      <c r="B253" s="34" t="s">
        <v>327</v>
      </c>
      <c r="C253" s="41" t="s">
        <v>101</v>
      </c>
      <c r="D253" s="41">
        <v>5</v>
      </c>
      <c r="E253" s="55"/>
      <c r="F253" s="49">
        <f t="shared" si="3"/>
        <v>0</v>
      </c>
    </row>
    <row r="254" spans="1:6" ht="15.6">
      <c r="A254" s="31">
        <v>252</v>
      </c>
      <c r="B254" s="34" t="s">
        <v>328</v>
      </c>
      <c r="C254" s="41" t="s">
        <v>101</v>
      </c>
      <c r="D254" s="41">
        <v>5</v>
      </c>
      <c r="E254" s="55"/>
      <c r="F254" s="49">
        <f t="shared" si="3"/>
        <v>0</v>
      </c>
    </row>
    <row r="255" spans="1:6" ht="15.6">
      <c r="A255" s="31">
        <v>253</v>
      </c>
      <c r="B255" s="34" t="s">
        <v>329</v>
      </c>
      <c r="C255" s="41" t="s">
        <v>101</v>
      </c>
      <c r="D255" s="41">
        <v>5</v>
      </c>
      <c r="E255" s="55"/>
      <c r="F255" s="49">
        <f t="shared" si="3"/>
        <v>0</v>
      </c>
    </row>
    <row r="256" spans="1:6" ht="15.6">
      <c r="A256" s="31">
        <v>254</v>
      </c>
      <c r="B256" s="34" t="s">
        <v>65</v>
      </c>
      <c r="C256" s="41" t="s">
        <v>101</v>
      </c>
      <c r="D256" s="41">
        <v>5</v>
      </c>
      <c r="E256" s="55"/>
      <c r="F256" s="49">
        <f t="shared" si="3"/>
        <v>0</v>
      </c>
    </row>
    <row r="257" spans="1:6" ht="15.6">
      <c r="A257" s="31">
        <v>255</v>
      </c>
      <c r="B257" s="34" t="s">
        <v>330</v>
      </c>
      <c r="C257" s="41" t="s">
        <v>101</v>
      </c>
      <c r="D257" s="41">
        <v>5</v>
      </c>
      <c r="E257" s="55"/>
      <c r="F257" s="49">
        <f t="shared" si="3"/>
        <v>0</v>
      </c>
    </row>
    <row r="258" spans="1:6" ht="15.6">
      <c r="A258" s="31">
        <v>256</v>
      </c>
      <c r="B258" s="34" t="s">
        <v>331</v>
      </c>
      <c r="C258" s="41" t="s">
        <v>101</v>
      </c>
      <c r="D258" s="41">
        <v>1</v>
      </c>
      <c r="E258" s="55"/>
      <c r="F258" s="49">
        <f t="shared" si="3"/>
        <v>0</v>
      </c>
    </row>
    <row r="259" spans="1:6" ht="15.6">
      <c r="A259" s="31">
        <v>257</v>
      </c>
      <c r="B259" s="34" t="s">
        <v>332</v>
      </c>
      <c r="C259" s="41" t="s">
        <v>101</v>
      </c>
      <c r="D259" s="41">
        <v>1</v>
      </c>
      <c r="E259" s="55"/>
      <c r="F259" s="49">
        <f t="shared" si="3"/>
        <v>0</v>
      </c>
    </row>
    <row r="260" spans="1:6" ht="15.6">
      <c r="A260" s="31">
        <v>258</v>
      </c>
      <c r="B260" s="34" t="s">
        <v>333</v>
      </c>
      <c r="C260" s="41" t="s">
        <v>101</v>
      </c>
      <c r="D260" s="41">
        <v>3</v>
      </c>
      <c r="E260" s="55"/>
      <c r="F260" s="49">
        <f t="shared" si="3"/>
        <v>0</v>
      </c>
    </row>
    <row r="261" spans="1:6" ht="15.6">
      <c r="A261" s="31">
        <v>259</v>
      </c>
      <c r="B261" s="34" t="s">
        <v>309</v>
      </c>
      <c r="C261" s="41" t="s">
        <v>101</v>
      </c>
      <c r="D261" s="41">
        <v>3</v>
      </c>
      <c r="E261" s="55"/>
      <c r="F261" s="49">
        <f t="shared" ref="F261:F307" si="4">E261*D261</f>
        <v>0</v>
      </c>
    </row>
    <row r="262" spans="1:6" ht="15.6">
      <c r="A262" s="31">
        <v>260</v>
      </c>
      <c r="B262" s="34" t="s">
        <v>334</v>
      </c>
      <c r="C262" s="41" t="s">
        <v>101</v>
      </c>
      <c r="D262" s="41">
        <v>3</v>
      </c>
      <c r="E262" s="55"/>
      <c r="F262" s="49">
        <f t="shared" si="4"/>
        <v>0</v>
      </c>
    </row>
    <row r="263" spans="1:6" ht="15.6">
      <c r="A263" s="31">
        <v>261</v>
      </c>
      <c r="B263" s="34" t="s">
        <v>66</v>
      </c>
      <c r="C263" s="41" t="s">
        <v>101</v>
      </c>
      <c r="D263" s="41">
        <v>3</v>
      </c>
      <c r="E263" s="55"/>
      <c r="F263" s="49">
        <f t="shared" si="4"/>
        <v>0</v>
      </c>
    </row>
    <row r="264" spans="1:6" ht="15.6">
      <c r="A264" s="31">
        <v>262</v>
      </c>
      <c r="B264" s="34" t="s">
        <v>335</v>
      </c>
      <c r="C264" s="41" t="s">
        <v>101</v>
      </c>
      <c r="D264" s="41">
        <v>3</v>
      </c>
      <c r="E264" s="55"/>
      <c r="F264" s="49">
        <f t="shared" si="4"/>
        <v>0</v>
      </c>
    </row>
    <row r="265" spans="1:6" ht="15.6">
      <c r="A265" s="31">
        <v>263</v>
      </c>
      <c r="B265" s="34" t="s">
        <v>336</v>
      </c>
      <c r="C265" s="41" t="s">
        <v>101</v>
      </c>
      <c r="D265" s="41">
        <v>3</v>
      </c>
      <c r="E265" s="55"/>
      <c r="F265" s="49">
        <f t="shared" si="4"/>
        <v>0</v>
      </c>
    </row>
    <row r="266" spans="1:6" ht="15.6">
      <c r="A266" s="31">
        <v>264</v>
      </c>
      <c r="B266" s="39" t="s">
        <v>337</v>
      </c>
      <c r="C266" s="33" t="s">
        <v>101</v>
      </c>
      <c r="D266" s="33">
        <v>3</v>
      </c>
      <c r="E266" s="52"/>
      <c r="F266" s="49">
        <f t="shared" si="4"/>
        <v>0</v>
      </c>
    </row>
    <row r="267" spans="1:6" ht="15.6">
      <c r="A267" s="31">
        <v>265</v>
      </c>
      <c r="B267" s="34" t="s">
        <v>67</v>
      </c>
      <c r="C267" s="41" t="s">
        <v>101</v>
      </c>
      <c r="D267" s="41">
        <v>3</v>
      </c>
      <c r="E267" s="55"/>
      <c r="F267" s="49">
        <f t="shared" si="4"/>
        <v>0</v>
      </c>
    </row>
    <row r="268" spans="1:6" ht="15.6">
      <c r="A268" s="31">
        <v>266</v>
      </c>
      <c r="B268" s="34" t="s">
        <v>68</v>
      </c>
      <c r="C268" s="41" t="s">
        <v>101</v>
      </c>
      <c r="D268" s="41">
        <v>3</v>
      </c>
      <c r="E268" s="55"/>
      <c r="F268" s="49">
        <f t="shared" si="4"/>
        <v>0</v>
      </c>
    </row>
    <row r="269" spans="1:6" ht="15.6">
      <c r="A269" s="31">
        <v>267</v>
      </c>
      <c r="B269" s="34" t="s">
        <v>69</v>
      </c>
      <c r="C269" s="41" t="s">
        <v>97</v>
      </c>
      <c r="D269" s="41">
        <v>3</v>
      </c>
      <c r="E269" s="55"/>
      <c r="F269" s="49">
        <f t="shared" si="4"/>
        <v>0</v>
      </c>
    </row>
    <row r="270" spans="1:6" ht="15.6">
      <c r="A270" s="31">
        <v>268</v>
      </c>
      <c r="B270" s="34" t="s">
        <v>338</v>
      </c>
      <c r="C270" s="41" t="s">
        <v>111</v>
      </c>
      <c r="D270" s="41">
        <v>5</v>
      </c>
      <c r="E270" s="55"/>
      <c r="F270" s="49">
        <f t="shared" si="4"/>
        <v>0</v>
      </c>
    </row>
    <row r="271" spans="1:6" ht="15.6">
      <c r="A271" s="31">
        <v>269</v>
      </c>
      <c r="B271" s="34" t="s">
        <v>339</v>
      </c>
      <c r="C271" s="33" t="s">
        <v>101</v>
      </c>
      <c r="D271" s="33">
        <v>3</v>
      </c>
      <c r="E271" s="52"/>
      <c r="F271" s="49">
        <f t="shared" si="4"/>
        <v>0</v>
      </c>
    </row>
    <row r="272" spans="1:6" ht="15.6">
      <c r="A272" s="31">
        <v>270</v>
      </c>
      <c r="B272" s="34" t="s">
        <v>70</v>
      </c>
      <c r="C272" s="41" t="s">
        <v>101</v>
      </c>
      <c r="D272" s="41">
        <v>5</v>
      </c>
      <c r="E272" s="55"/>
      <c r="F272" s="49">
        <f t="shared" si="4"/>
        <v>0</v>
      </c>
    </row>
    <row r="273" spans="1:6" ht="15.6">
      <c r="A273" s="31">
        <v>271</v>
      </c>
      <c r="B273" s="34" t="s">
        <v>71</v>
      </c>
      <c r="C273" s="41" t="s">
        <v>101</v>
      </c>
      <c r="D273" s="41">
        <v>2</v>
      </c>
      <c r="E273" s="55"/>
      <c r="F273" s="49">
        <f t="shared" si="4"/>
        <v>0</v>
      </c>
    </row>
    <row r="274" spans="1:6" ht="15.6">
      <c r="A274" s="31">
        <v>272</v>
      </c>
      <c r="B274" s="34" t="s">
        <v>72</v>
      </c>
      <c r="C274" s="41" t="s">
        <v>101</v>
      </c>
      <c r="D274" s="41">
        <v>2</v>
      </c>
      <c r="E274" s="55"/>
      <c r="F274" s="49">
        <f t="shared" si="4"/>
        <v>0</v>
      </c>
    </row>
    <row r="275" spans="1:6" ht="15.6">
      <c r="A275" s="31">
        <v>273</v>
      </c>
      <c r="B275" s="34" t="s">
        <v>42</v>
      </c>
      <c r="C275" s="41" t="s">
        <v>340</v>
      </c>
      <c r="D275" s="41">
        <v>3</v>
      </c>
      <c r="E275" s="55"/>
      <c r="F275" s="49">
        <f t="shared" si="4"/>
        <v>0</v>
      </c>
    </row>
    <row r="276" spans="1:6" ht="15.6">
      <c r="A276" s="31">
        <v>274</v>
      </c>
      <c r="B276" s="34" t="s">
        <v>43</v>
      </c>
      <c r="C276" s="41" t="s">
        <v>340</v>
      </c>
      <c r="D276" s="41">
        <v>3</v>
      </c>
      <c r="E276" s="55"/>
      <c r="F276" s="49">
        <f t="shared" si="4"/>
        <v>0</v>
      </c>
    </row>
    <row r="277" spans="1:6" ht="15.6">
      <c r="A277" s="31">
        <v>275</v>
      </c>
      <c r="B277" s="34" t="s">
        <v>73</v>
      </c>
      <c r="C277" s="41" t="s">
        <v>341</v>
      </c>
      <c r="D277" s="41">
        <v>2</v>
      </c>
      <c r="E277" s="55"/>
      <c r="F277" s="49">
        <f t="shared" si="4"/>
        <v>0</v>
      </c>
    </row>
    <row r="278" spans="1:6" ht="15.6">
      <c r="A278" s="31">
        <v>276</v>
      </c>
      <c r="B278" s="34" t="s">
        <v>74</v>
      </c>
      <c r="C278" s="41" t="s">
        <v>173</v>
      </c>
      <c r="D278" s="41">
        <v>3</v>
      </c>
      <c r="E278" s="55"/>
      <c r="F278" s="49">
        <f t="shared" si="4"/>
        <v>0</v>
      </c>
    </row>
    <row r="279" spans="1:6" ht="15.6">
      <c r="A279" s="31">
        <v>277</v>
      </c>
      <c r="B279" s="34" t="s">
        <v>342</v>
      </c>
      <c r="C279" s="33" t="s">
        <v>101</v>
      </c>
      <c r="D279" s="33">
        <v>3</v>
      </c>
      <c r="E279" s="52"/>
      <c r="F279" s="49">
        <f t="shared" si="4"/>
        <v>0</v>
      </c>
    </row>
    <row r="280" spans="1:6" ht="15.6">
      <c r="A280" s="31">
        <v>278</v>
      </c>
      <c r="B280" s="37" t="s">
        <v>343</v>
      </c>
      <c r="C280" s="38" t="s">
        <v>101</v>
      </c>
      <c r="D280" s="38">
        <v>3</v>
      </c>
      <c r="E280" s="53"/>
      <c r="F280" s="49">
        <f t="shared" si="4"/>
        <v>0</v>
      </c>
    </row>
    <row r="281" spans="1:6" ht="46.8">
      <c r="A281" s="31">
        <v>279</v>
      </c>
      <c r="B281" s="39" t="s">
        <v>344</v>
      </c>
      <c r="C281" s="33" t="s">
        <v>101</v>
      </c>
      <c r="D281" s="33">
        <v>2</v>
      </c>
      <c r="E281" s="52"/>
      <c r="F281" s="49">
        <f t="shared" si="4"/>
        <v>0</v>
      </c>
    </row>
    <row r="282" spans="1:6" ht="15.6">
      <c r="A282" s="31">
        <v>280</v>
      </c>
      <c r="B282" s="32" t="s">
        <v>345</v>
      </c>
      <c r="C282" s="41"/>
      <c r="D282" s="41"/>
      <c r="E282" s="55"/>
      <c r="F282" s="49">
        <f t="shared" si="4"/>
        <v>0</v>
      </c>
    </row>
    <row r="283" spans="1:6" ht="31.2">
      <c r="A283" s="31">
        <v>281</v>
      </c>
      <c r="B283" s="34" t="s">
        <v>76</v>
      </c>
      <c r="C283" s="33" t="s">
        <v>101</v>
      </c>
      <c r="D283" s="33">
        <v>2</v>
      </c>
      <c r="E283" s="52"/>
      <c r="F283" s="49">
        <f t="shared" si="4"/>
        <v>0</v>
      </c>
    </row>
    <row r="284" spans="1:6" ht="15.6">
      <c r="A284" s="31">
        <v>282</v>
      </c>
      <c r="B284" s="34" t="s">
        <v>346</v>
      </c>
      <c r="C284" s="33" t="s">
        <v>101</v>
      </c>
      <c r="D284" s="33">
        <v>2</v>
      </c>
      <c r="E284" s="52"/>
      <c r="F284" s="49">
        <f t="shared" si="4"/>
        <v>0</v>
      </c>
    </row>
    <row r="285" spans="1:6" ht="15.6">
      <c r="A285" s="31">
        <v>283</v>
      </c>
      <c r="B285" s="34" t="s">
        <v>347</v>
      </c>
      <c r="C285" s="33" t="s">
        <v>101</v>
      </c>
      <c r="D285" s="33">
        <v>2</v>
      </c>
      <c r="E285" s="52"/>
      <c r="F285" s="49">
        <f t="shared" si="4"/>
        <v>0</v>
      </c>
    </row>
    <row r="286" spans="1:6" ht="15.6">
      <c r="A286" s="31">
        <v>284</v>
      </c>
      <c r="B286" s="34" t="s">
        <v>348</v>
      </c>
      <c r="C286" s="33" t="s">
        <v>101</v>
      </c>
      <c r="D286" s="33">
        <v>2</v>
      </c>
      <c r="E286" s="52"/>
      <c r="F286" s="49">
        <f t="shared" si="4"/>
        <v>0</v>
      </c>
    </row>
    <row r="287" spans="1:6" ht="31.2">
      <c r="A287" s="31">
        <v>285</v>
      </c>
      <c r="B287" s="34" t="s">
        <v>77</v>
      </c>
      <c r="C287" s="38" t="s">
        <v>101</v>
      </c>
      <c r="D287" s="38">
        <v>2</v>
      </c>
      <c r="E287" s="53"/>
      <c r="F287" s="49">
        <f t="shared" si="4"/>
        <v>0</v>
      </c>
    </row>
    <row r="288" spans="1:6" ht="15.6">
      <c r="A288" s="31">
        <v>286</v>
      </c>
      <c r="B288" s="34" t="s">
        <v>349</v>
      </c>
      <c r="C288" s="33" t="s">
        <v>101</v>
      </c>
      <c r="D288" s="33">
        <v>2</v>
      </c>
      <c r="E288" s="52"/>
      <c r="F288" s="49">
        <f t="shared" si="4"/>
        <v>0</v>
      </c>
    </row>
    <row r="289" spans="1:6" ht="15.6">
      <c r="A289" s="31">
        <v>287</v>
      </c>
      <c r="B289" s="36" t="s">
        <v>78</v>
      </c>
      <c r="C289" s="33" t="s">
        <v>101</v>
      </c>
      <c r="D289" s="33">
        <v>2</v>
      </c>
      <c r="E289" s="52"/>
      <c r="F289" s="49">
        <f t="shared" si="4"/>
        <v>0</v>
      </c>
    </row>
    <row r="290" spans="1:6" ht="15.6">
      <c r="A290" s="31">
        <v>288</v>
      </c>
      <c r="B290" s="36" t="s">
        <v>79</v>
      </c>
      <c r="C290" s="33" t="s">
        <v>101</v>
      </c>
      <c r="D290" s="33">
        <v>2</v>
      </c>
      <c r="E290" s="52"/>
      <c r="F290" s="49">
        <f t="shared" si="4"/>
        <v>0</v>
      </c>
    </row>
    <row r="291" spans="1:6" ht="15.6">
      <c r="A291" s="31">
        <v>289</v>
      </c>
      <c r="B291" s="34" t="s">
        <v>75</v>
      </c>
      <c r="C291" s="33" t="s">
        <v>101</v>
      </c>
      <c r="D291" s="33">
        <v>2</v>
      </c>
      <c r="E291" s="52"/>
      <c r="F291" s="49">
        <f t="shared" si="4"/>
        <v>0</v>
      </c>
    </row>
    <row r="292" spans="1:6" ht="15.6">
      <c r="A292" s="31">
        <v>290</v>
      </c>
      <c r="B292" s="39" t="s">
        <v>350</v>
      </c>
      <c r="C292" s="33" t="s">
        <v>101</v>
      </c>
      <c r="D292" s="33">
        <v>2</v>
      </c>
      <c r="E292" s="52"/>
      <c r="F292" s="49">
        <f t="shared" si="4"/>
        <v>0</v>
      </c>
    </row>
    <row r="293" spans="1:6" ht="15.6">
      <c r="A293" s="31">
        <v>291</v>
      </c>
      <c r="B293" s="39" t="s">
        <v>351</v>
      </c>
      <c r="C293" s="38" t="s">
        <v>101</v>
      </c>
      <c r="D293" s="38">
        <v>2</v>
      </c>
      <c r="E293" s="53"/>
      <c r="F293" s="49">
        <f t="shared" si="4"/>
        <v>0</v>
      </c>
    </row>
    <row r="294" spans="1:6" ht="15.6">
      <c r="A294" s="31">
        <v>292</v>
      </c>
      <c r="B294" s="42" t="s">
        <v>81</v>
      </c>
      <c r="C294" s="43"/>
      <c r="D294" s="43"/>
      <c r="E294" s="56"/>
      <c r="F294" s="49">
        <f t="shared" si="4"/>
        <v>0</v>
      </c>
    </row>
    <row r="295" spans="1:6" ht="15.6">
      <c r="A295" s="31">
        <v>293</v>
      </c>
      <c r="B295" s="34" t="s">
        <v>83</v>
      </c>
      <c r="C295" s="41" t="s">
        <v>101</v>
      </c>
      <c r="D295" s="41">
        <v>5</v>
      </c>
      <c r="E295" s="55"/>
      <c r="F295" s="49">
        <f t="shared" si="4"/>
        <v>0</v>
      </c>
    </row>
    <row r="296" spans="1:6" ht="15.6">
      <c r="A296" s="31">
        <v>294</v>
      </c>
      <c r="B296" s="44" t="s">
        <v>352</v>
      </c>
      <c r="C296" s="45" t="s">
        <v>101</v>
      </c>
      <c r="D296" s="45">
        <v>5</v>
      </c>
      <c r="E296" s="57"/>
      <c r="F296" s="49">
        <f t="shared" si="4"/>
        <v>0</v>
      </c>
    </row>
    <row r="297" spans="1:6" ht="15.6">
      <c r="A297" s="31">
        <v>295</v>
      </c>
      <c r="B297" s="34" t="s">
        <v>353</v>
      </c>
      <c r="C297" s="41" t="s">
        <v>101</v>
      </c>
      <c r="D297" s="41">
        <v>3</v>
      </c>
      <c r="E297" s="55"/>
      <c r="F297" s="49">
        <f t="shared" si="4"/>
        <v>0</v>
      </c>
    </row>
    <row r="298" spans="1:6" ht="31.2">
      <c r="A298" s="31">
        <v>296</v>
      </c>
      <c r="B298" s="34" t="s">
        <v>354</v>
      </c>
      <c r="C298" s="41" t="s">
        <v>101</v>
      </c>
      <c r="D298" s="41">
        <v>5</v>
      </c>
      <c r="E298" s="55"/>
      <c r="F298" s="49">
        <f t="shared" si="4"/>
        <v>0</v>
      </c>
    </row>
    <row r="299" spans="1:6" ht="15.6">
      <c r="A299" s="31">
        <v>297</v>
      </c>
      <c r="B299" s="46" t="s">
        <v>80</v>
      </c>
      <c r="C299" s="43" t="s">
        <v>97</v>
      </c>
      <c r="D299" s="43">
        <v>3</v>
      </c>
      <c r="E299" s="56"/>
      <c r="F299" s="49">
        <f t="shared" si="4"/>
        <v>0</v>
      </c>
    </row>
    <row r="300" spans="1:6" ht="31.2">
      <c r="A300" s="31">
        <v>298</v>
      </c>
      <c r="B300" s="47" t="s">
        <v>84</v>
      </c>
      <c r="C300" s="48" t="s">
        <v>355</v>
      </c>
      <c r="D300" s="48">
        <v>5</v>
      </c>
      <c r="E300" s="53"/>
      <c r="F300" s="49">
        <f t="shared" si="4"/>
        <v>0</v>
      </c>
    </row>
    <row r="301" spans="1:6" ht="15.6">
      <c r="A301" s="31">
        <v>299</v>
      </c>
      <c r="B301" s="47" t="s">
        <v>356</v>
      </c>
      <c r="C301" s="48" t="s">
        <v>355</v>
      </c>
      <c r="D301" s="48">
        <v>5</v>
      </c>
      <c r="E301" s="52"/>
      <c r="F301" s="49">
        <f t="shared" si="4"/>
        <v>0</v>
      </c>
    </row>
    <row r="302" spans="1:6" ht="15.6">
      <c r="A302" s="31">
        <v>300</v>
      </c>
      <c r="B302" s="47" t="s">
        <v>357</v>
      </c>
      <c r="C302" s="48" t="s">
        <v>101</v>
      </c>
      <c r="D302" s="48">
        <v>5</v>
      </c>
      <c r="E302" s="52"/>
      <c r="F302" s="49">
        <f t="shared" si="4"/>
        <v>0</v>
      </c>
    </row>
    <row r="303" spans="1:6" ht="15.6">
      <c r="A303" s="31">
        <v>301</v>
      </c>
      <c r="B303" s="47" t="s">
        <v>358</v>
      </c>
      <c r="C303" s="48" t="s">
        <v>355</v>
      </c>
      <c r="D303" s="48">
        <v>5</v>
      </c>
      <c r="E303" s="52"/>
      <c r="F303" s="49">
        <f t="shared" si="4"/>
        <v>0</v>
      </c>
    </row>
    <row r="304" spans="1:6" ht="15.6">
      <c r="A304" s="31">
        <v>302</v>
      </c>
      <c r="B304" s="47" t="s">
        <v>359</v>
      </c>
      <c r="C304" s="48" t="s">
        <v>360</v>
      </c>
      <c r="D304" s="48">
        <v>5</v>
      </c>
      <c r="E304" s="52"/>
      <c r="F304" s="49">
        <f t="shared" si="4"/>
        <v>0</v>
      </c>
    </row>
    <row r="305" spans="1:6" ht="15.6">
      <c r="A305" s="31">
        <v>303</v>
      </c>
      <c r="B305" s="47" t="s">
        <v>361</v>
      </c>
      <c r="C305" s="48" t="s">
        <v>355</v>
      </c>
      <c r="D305" s="48">
        <v>5</v>
      </c>
      <c r="E305" s="52"/>
      <c r="F305" s="49">
        <f t="shared" si="4"/>
        <v>0</v>
      </c>
    </row>
    <row r="306" spans="1:6" ht="31.2">
      <c r="A306" s="31">
        <v>304</v>
      </c>
      <c r="B306" s="34" t="s">
        <v>362</v>
      </c>
      <c r="C306" s="33" t="s">
        <v>363</v>
      </c>
      <c r="D306" s="33">
        <v>10</v>
      </c>
      <c r="E306" s="52"/>
      <c r="F306" s="49">
        <f t="shared" si="4"/>
        <v>0</v>
      </c>
    </row>
    <row r="307" spans="1:6" ht="31.2">
      <c r="A307" s="31">
        <v>305</v>
      </c>
      <c r="B307" s="34" t="s">
        <v>364</v>
      </c>
      <c r="C307" s="33" t="s">
        <v>363</v>
      </c>
      <c r="D307" s="33">
        <v>10</v>
      </c>
      <c r="E307" s="52"/>
      <c r="F307" s="49">
        <f t="shared" si="4"/>
        <v>0</v>
      </c>
    </row>
    <row r="308" spans="1:6" ht="15.6">
      <c r="A308" s="100" t="s">
        <v>366</v>
      </c>
      <c r="B308" s="100"/>
      <c r="C308" s="100"/>
      <c r="D308" s="100"/>
      <c r="E308" s="101">
        <f>_xlfn.AGGREGATE(9,6,F3:F307)</f>
        <v>0</v>
      </c>
      <c r="F308" s="101"/>
    </row>
  </sheetData>
  <sheetProtection algorithmName="SHA-512" hashValue="rvrf9OXpMfeB+axkr6KpQkEuQjaDAH3Cb9lrscH72sZRtCcEkfd2U19tGF8+Vjg97Zie0555wKNuKbHRYBMCSg==" saltValue="7id/9E6TbFa2maE/LGgIXg==" spinCount="100000" sheet="1" objects="1" scenarios="1"/>
  <mergeCells count="3">
    <mergeCell ref="A1:F1"/>
    <mergeCell ref="A308:D308"/>
    <mergeCell ref="E308:F308"/>
  </mergeCells>
  <dataValidations count="1">
    <dataValidation type="decimal" operator="notEqual" allowBlank="1" showInputMessage="1" showErrorMessage="1" errorTitle="Введено недопустимое значение" error="Значение не может иметь значений &quot;от&quot;, &quot;до&quot; и прочее. Укажите конкретное значение." promptTitle="Введите единичную расценку" prompt="Введите единичную расценку в рублях без НДС." sqref="E3:E307" xr:uid="{3444EB55-4B8F-40E9-BFC7-FCD3AA96B9A0}">
      <formula1>0</formula1>
    </dataValidation>
  </dataValidations>
  <pageMargins left="0.51181102362204722" right="0" top="0.51181102362204722" bottom="0.31496062992125984" header="0.31496062992125984" footer="0.3937007874015748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Стоимость обслуживания Искра</vt:lpstr>
      <vt:lpstr>Перечень дополнительных работ</vt:lpstr>
      <vt:lpstr>'Перечень дополнительных работ'!Область_печати</vt:lpstr>
      <vt:lpstr>'Стоимость обслуживания Искра'!Область_печати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Матвеев Станислав Александрович</cp:lastModifiedBy>
  <cp:lastPrinted>2022-11-11T10:57:55Z</cp:lastPrinted>
  <dcterms:created xsi:type="dcterms:W3CDTF">2022-11-11T09:58:34Z</dcterms:created>
  <dcterms:modified xsi:type="dcterms:W3CDTF">2024-09-11T13:09:27Z</dcterms:modified>
</cp:coreProperties>
</file>