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ОЗРУТО\Бодрова\70002111_ОСПС_Мониторинг\Вкл в ПЗ\"/>
    </mc:Choice>
  </mc:AlternateContent>
  <bookViews>
    <workbookView xWindow="-28920" yWindow="-120" windowWidth="29040" windowHeight="15840"/>
  </bookViews>
  <sheets>
    <sheet name="Разбивка стоимост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2" i="1" l="1"/>
  <c r="D28" i="1"/>
  <c r="D30" i="1"/>
  <c r="D38" i="1"/>
  <c r="D48" i="1" l="1"/>
  <c r="D45" i="1"/>
  <c r="D8" i="1"/>
</calcChain>
</file>

<file path=xl/sharedStrings.xml><?xml version="1.0" encoding="utf-8"?>
<sst xmlns="http://schemas.openxmlformats.org/spreadsheetml/2006/main" count="133" uniqueCount="110">
  <si>
    <t>№</t>
  </si>
  <si>
    <t>Наименование работ и затрат</t>
  </si>
  <si>
    <t>Ссылка на ТЗ</t>
  </si>
  <si>
    <t>Разработка и согласование сметной документации</t>
  </si>
  <si>
    <t>1.1</t>
  </si>
  <si>
    <t>1.2</t>
  </si>
  <si>
    <t>1.3</t>
  </si>
  <si>
    <t>1.4</t>
  </si>
  <si>
    <t>1.5</t>
  </si>
  <si>
    <t>2.1</t>
  </si>
  <si>
    <t>3.1</t>
  </si>
  <si>
    <t>РАЗБИВКА СТОИМОСТИ</t>
  </si>
  <si>
    <t>ИТОГО</t>
  </si>
  <si>
    <t>Стоимость, 
руб. без НДС</t>
  </si>
  <si>
    <t>4</t>
  </si>
  <si>
    <t>4.1</t>
  </si>
  <si>
    <t>4.2</t>
  </si>
  <si>
    <t>5</t>
  </si>
  <si>
    <t>2</t>
  </si>
  <si>
    <t>3</t>
  </si>
  <si>
    <t>4.3</t>
  </si>
  <si>
    <t>4.4</t>
  </si>
  <si>
    <t>4.5</t>
  </si>
  <si>
    <t>4.6</t>
  </si>
  <si>
    <t>5.1</t>
  </si>
  <si>
    <t>5.2</t>
  </si>
  <si>
    <t>Проектно-изыскательские работы. Комплекс очистных сооружений поверхностного стока.</t>
  </si>
  <si>
    <t>АЭРОПОРТ «ПУЛКОВО». ВТОРАЯ ОЧЕРЕДЬ РАЗВИТИЯ. ОБЪЕКТЫ СТРОИТЕЛЬСТВА ФАЗЫ А.</t>
  </si>
  <si>
    <t>п. 15.2, 15.3, 15.5</t>
  </si>
  <si>
    <t>Подготовка обоснования увеличения периода обработки поверхностного стока с учетом его расчетного объема в соответствии с п.7.5.2, прил. В (п.1.1, 1.3) СП32.13330.2018. В обосновании предусмотреть срок опорожнения аккумулирующих резервуаров более 3-х суток. Расчет потребного объема аккумулирующих резервуаров с учетом оптимальной производительности очистных сооружений. Получение подтверждения обоснования расчета увеличенного периода обработки поверхностного стока за счет увеличения объемов аккумулирующих резервуаров в рамках консультационных услуг, оказываемых ФАУ "Главгосэкспертиза".</t>
  </si>
  <si>
    <t>Инженерные изыскания</t>
  </si>
  <si>
    <t>Инженерно-геодезические изыскания (ИГДИ)</t>
  </si>
  <si>
    <t>п. 24.2</t>
  </si>
  <si>
    <t>Инженерно-геологические изыскания (ИГИ)</t>
  </si>
  <si>
    <t>п. 24.3</t>
  </si>
  <si>
    <t>Инженерно-экологические изыскания (ИЭИ)</t>
  </si>
  <si>
    <t>п. 24.4</t>
  </si>
  <si>
    <t>Инженерно-гидрометеорологические изыскания (ИГМИ)</t>
  </si>
  <si>
    <t>п. 24.5</t>
  </si>
  <si>
    <t>Обследование существующих зданий и сооружений, в т. ч.:</t>
  </si>
  <si>
    <t>Обследование технического состояния сооружений площадки ОСПС-1 (строительная часть): Резервуар 15 000 м3 с определением фактического объема резервуара</t>
  </si>
  <si>
    <t>Обследование технического состояния сооружений площадки ОСПС-1 (строительная часть): Резервуар 100 000 м3 с определением фактического объема резервуара</t>
  </si>
  <si>
    <t>Обследование технического состояния сооружений площадки ОСПС-1 (строительная часть): Станция грубой механической очистки ОСПС-1</t>
  </si>
  <si>
    <t>п. 24.10</t>
  </si>
  <si>
    <t>Обследование основных внутренних инженерных систем существующего здания Станции грубой механической очистки ОСПС-1</t>
  </si>
  <si>
    <t>Обследование технологического оборудования Станции грубой механической очистки ОСПС-1</t>
  </si>
  <si>
    <t>Обследование технологического оборудования Производственной площадки ОСПС-1</t>
  </si>
  <si>
    <t>Обследование технического состояния зданий и сооружений площадки ОС-3 (строительная часть)</t>
  </si>
  <si>
    <t>Обследование работоспособности и эффективности работы технологического оборудования площадки ОС-3 (Здание и оборудование Полихим, Сепараторы 1 ступени, Сепаратор 2 ступени, Здание ультрафиолетового облучателя, Здание обезвоживания осадка от сепараторов 1 ступени, Здание обезвоживания осадка от сепараторов 2 ступени, насосные станции, блочно-модульные компрессорные станции, емкости для сбора нефтепродуктов, резервуары-усреднители и шламонакопитель)</t>
  </si>
  <si>
    <t>Обследование основных внутренних инженерных систем существующих зданий: Здание Полихим, Здание УФ облучателя, Зданий обезвоживаний осадка 1 и 2 ступеней</t>
  </si>
  <si>
    <t>Обследование технического состояния наружных сетей дождевой канализации на площадке ОС-3; обследование выполняется способом телеметрии при условии временного последовательного отключения участка сети</t>
  </si>
  <si>
    <t>п. 24.11</t>
  </si>
  <si>
    <t>Опциональные работы</t>
  </si>
  <si>
    <t>Археологические исследования с предоставлением заключения (акта) историко-культурной экспертизы на земельные участки, подлежащие воздействию земляных, строительных и иных работ</t>
  </si>
  <si>
    <t>п. 24.16</t>
  </si>
  <si>
    <t>Обследование иных существующих, реконструируемых и демонтируемых зданий и сооружений, попадающих в зону влияния строительства</t>
  </si>
  <si>
    <t>п. 24.19</t>
  </si>
  <si>
    <t>Поиск и обследование территории на наличие взрывоопасных предметов в местах боевых действий и на территориях бывших воинских формирований</t>
  </si>
  <si>
    <t>п. 24.20</t>
  </si>
  <si>
    <t>Технический осмотр ПНС, КНС на Производственной площадке ОСПС-1 с составлением Акта технического осмотра</t>
  </si>
  <si>
    <t>Технический осмотр ПНС, КНС на Производственной площадке ОС-3 с составлением Акта технического осмотра</t>
  </si>
  <si>
    <t>Обследование технического состояния Сбросного коллектора от контрольного колодца на площадке ОС-3 до выпуска в Лиговский канал и оголовка</t>
  </si>
  <si>
    <t>Разработка и согласование в установленном законом порядке Специальных технических условий  в части обеспечения пожарной безопасности</t>
  </si>
  <si>
    <t>п. 25</t>
  </si>
  <si>
    <t>п. 28</t>
  </si>
  <si>
    <t>п. 38</t>
  </si>
  <si>
    <t>Получение заключения негосударственной экспертизы о достоверности (положительного заключения) сметной стоимости</t>
  </si>
  <si>
    <t>Получение заключения негосударственной экспертизы о соответствии (положительного заключения) проектной документации и результатов инженерных изысканий</t>
  </si>
  <si>
    <t>Проектная документация</t>
  </si>
  <si>
    <t>Тендерная документация</t>
  </si>
  <si>
    <t>3.2</t>
  </si>
  <si>
    <t>3.3</t>
  </si>
  <si>
    <t>3.4</t>
  </si>
  <si>
    <t>3.5</t>
  </si>
  <si>
    <t>1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</si>
  <si>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</si>
  <si>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</si>
  <si>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</si>
  <si>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</si>
  <si>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</si>
  <si>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</si>
  <si>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</si>
  <si>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</si>
  <si>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</si>
  <si>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</si>
  <si>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</si>
  <si>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</si>
  <si>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</si>
  <si>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</si>
  <si>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Разработка и согласование проектной документации в части строительства нового резервуара на площадке ОС-3</t>
  </si>
  <si>
    <t>Разработка и согласование проектной документации в части строительства нового напорного коллектора от ОСПС-1 до ОС-3</t>
  </si>
  <si>
    <t>Разработка и согласование тендерной документации в части строительства нового резервуара на площадке ОС-3</t>
  </si>
  <si>
    <t>Разработка и согласование тендерной документации в части строительства нового напорного коллектора от ОСПС-1 до ОС-3</t>
  </si>
  <si>
    <t>6</t>
  </si>
  <si>
    <t>6.1</t>
  </si>
  <si>
    <t>6.2</t>
  </si>
  <si>
    <t>6.3</t>
  </si>
  <si>
    <t>п. 27</t>
  </si>
  <si>
    <t>Сметная документация</t>
  </si>
  <si>
    <t>Разработка и согласование проектной документации в части строительства нового здания очистных сооружений на площадке ОС-3</t>
  </si>
  <si>
    <t>Разработка и согласование проектной документации в части реконструкции существующих зданий, сооружений и инженерных сетей на площадке ОС-3 (вкл. ограждение территории) по результатам выполненных изысканий и обследований</t>
  </si>
  <si>
    <t>Разработка и согласование тендерной документации в части строительства нового здания очистных сооружений на площадке ОС-3</t>
  </si>
  <si>
    <t>Разработка и согласование проектной документации в части реконструкции существующих сооружений и инженерных сетей на площадке ОСПС-1 (вкл. участок сети от точки подключения в соответствии с ТУ) по результатам выполненных изысканий и обследований</t>
  </si>
  <si>
    <t>Разработка и согласование проектной документации в части реконструкции напорного коллектора от ОС-3 до точки сброса в Лиговский канал по результатам выполненных изысканий и обследований</t>
  </si>
  <si>
    <t>3.6</t>
  </si>
  <si>
    <t>Разработка и согласование тендерной документации в части реконструкции существующих зданий, сооружений и инженерных сетей на площадке ОС-3 (вкл. ограждение территории) по результатам выполненных изысканий и обследований</t>
  </si>
  <si>
    <t>Разработка и согласование тендерной документации в части реконструкции существующих сооружений и инженерных сетей на площадке ОСПС-1 (вкл. участок сети от точки подключения в соответствии с ТУ) по результатам выполненных изысканий и обследований</t>
  </si>
  <si>
    <t>Разработка и согласование тендерной документации в части реконструкции напорного коллектора от ОС-3 до точки сброса в Лиговский канал по результатам выполненных изысканий и обследований</t>
  </si>
  <si>
    <t>Предпроектные работы</t>
  </si>
  <si>
    <t>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</si>
</sst>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CFC1"/>
        <bgColor indexed="64"/>
      </patternFill>
    </fill>
    <fill>
      <patternFill patternType="solid">
        <fgColor rgb="FFD1D3D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right" vertical="top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43" fontId="1" fillId="0" borderId="1" xfId="0" applyNumberFormat="1" applyFont="1" applyBorder="1" applyAlignment="1">
      <alignment horizontal="right" vertical="top"/>
    </xf>
    <xf numFmtId="43" fontId="3" fillId="0" borderId="1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43" fontId="2" fillId="3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3" fontId="5" fillId="0" borderId="1" xfId="0" applyNumberFormat="1" applyFont="1" applyBorder="1" applyAlignment="1">
      <alignment horizontal="right" vertical="top"/>
    </xf>
    <xf numFmtId="0" fontId="5" fillId="0" borderId="0" xfId="0" applyFont="1"/>
    <xf numFmtId="49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indent="2"/>
    </xf>
    <xf numFmtId="49" fontId="2" fillId="3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horizontal="right" vertical="top"/>
    </xf>
    <xf numFmtId="0" fontId="5" fillId="0" borderId="0" xfId="0" applyFont="1" applyFill="1"/>
    <xf numFmtId="43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/>
    <xf numFmtId="49" fontId="3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1D3D4"/>
      <color rgb="FFF2CF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4"/>
  <sheetViews>
    <sheetView tabSelected="1" zoomScale="115" zoomScaleNormal="115" workbookViewId="0">
      <selection activeCell="D53" sqref="D53"/>
    </sheetView>
  </sheetViews>
  <sheetFormatPr defaultRowHeight="13.2" x14ac:dyDescent="0.25"/>
  <cols>
    <col min="1" max="1" width="5.77734375" style="6" customWidth="1"/>
    <col min="2" max="2" width="75.77734375" style="3" customWidth="1"/>
    <col min="3" max="3" width="20.77734375" style="5" customWidth="1"/>
    <col min="4" max="4" width="25.77734375" style="4" customWidth="1"/>
    <col min="5" max="16384" width="8.88671875" style="1"/>
  </cols>
  <sheetData>
    <row r="2" spans="1:4" x14ac:dyDescent="0.25">
      <c r="A2" s="15" t="s">
        <v>27</v>
      </c>
    </row>
    <row r="3" spans="1:4" x14ac:dyDescent="0.25">
      <c r="A3" s="15" t="s">
        <v>26</v>
      </c>
    </row>
    <row r="5" spans="1:4" x14ac:dyDescent="0.25">
      <c r="A5" s="36" t="s">
        <v>11</v>
      </c>
      <c r="B5" s="36"/>
      <c r="C5" s="36"/>
      <c r="D5" s="36"/>
    </row>
    <row r="7" spans="1:4" s="9" customFormat="1" ht="30" customHeight="1" x14ac:dyDescent="0.3">
      <c r="A7" s="8" t="s">
        <v>0</v>
      </c>
      <c r="B7" s="7" t="s">
        <v>1</v>
      </c>
      <c r="C7" s="7" t="s">
        <v>2</v>
      </c>
      <c r="D7" s="7" t="s">
        <v>13</v>
      </c>
    </row>
    <row r="8" spans="1:4" s="21" customFormat="1" x14ac:dyDescent="0.3">
      <c r="A8" s="17" t="s">
        <v>74</v>
      </c>
      <c r="B8" s="18" t="s">
        <v>30</v>
      </c>
      <c r="C8" s="19"/>
      <c r="D8" s="20">
        <f>SUM(D9:D27)</f>
        <v>0</v>
      </c>
    </row>
    <row r="9" spans="1:4" s="23" customFormat="1" x14ac:dyDescent="0.25">
      <c r="A9" s="24" t="s">
        <v>4</v>
      </c>
      <c r="B9" s="25" t="s">
        <v>31</v>
      </c>
      <c r="C9" s="26" t="s">
        <v>32</v>
      </c>
      <c r="D9" s="22"/>
    </row>
    <row r="10" spans="1:4" s="23" customFormat="1" x14ac:dyDescent="0.25">
      <c r="A10" s="24" t="s">
        <v>5</v>
      </c>
      <c r="B10" s="25" t="s">
        <v>33</v>
      </c>
      <c r="C10" s="26" t="s">
        <v>34</v>
      </c>
      <c r="D10" s="22"/>
    </row>
    <row r="11" spans="1:4" s="23" customFormat="1" x14ac:dyDescent="0.25">
      <c r="A11" s="24" t="s">
        <v>6</v>
      </c>
      <c r="B11" s="25" t="s">
        <v>35</v>
      </c>
      <c r="C11" s="26" t="s">
        <v>36</v>
      </c>
      <c r="D11" s="22"/>
    </row>
    <row r="12" spans="1:4" s="23" customFormat="1" x14ac:dyDescent="0.25">
      <c r="A12" s="24" t="s">
        <v>7</v>
      </c>
      <c r="B12" s="25" t="s">
        <v>37</v>
      </c>
      <c r="C12" s="26" t="s">
        <v>38</v>
      </c>
      <c r="D12" s="22"/>
    </row>
    <row r="13" spans="1:4" s="23" customFormat="1" x14ac:dyDescent="0.25">
      <c r="A13" s="24" t="s">
        <v>8</v>
      </c>
      <c r="B13" s="25" t="s">
        <v>39</v>
      </c>
      <c r="C13" s="26"/>
      <c r="D13" s="22"/>
    </row>
    <row r="14" spans="1:4" s="23" customFormat="1" ht="39.6" x14ac:dyDescent="0.25">
      <c r="A14" s="24" t="s">
        <v>75</v>
      </c>
      <c r="B14" s="27" t="s">
        <v>41</v>
      </c>
      <c r="C14" s="26" t="s">
        <v>43</v>
      </c>
      <c r="D14" s="22"/>
    </row>
    <row r="15" spans="1:4" s="23" customFormat="1" ht="39.6" x14ac:dyDescent="0.25">
      <c r="A15" s="24" t="s">
        <v>76</v>
      </c>
      <c r="B15" s="27" t="s">
        <v>40</v>
      </c>
      <c r="C15" s="26" t="s">
        <v>43</v>
      </c>
      <c r="D15" s="22"/>
    </row>
    <row r="16" spans="1:4" s="23" customFormat="1" ht="26.4" x14ac:dyDescent="0.25">
      <c r="A16" s="24" t="s">
        <v>77</v>
      </c>
      <c r="B16" s="27" t="s">
        <v>42</v>
      </c>
      <c r="C16" s="26" t="s">
        <v>43</v>
      </c>
      <c r="D16" s="22"/>
    </row>
    <row r="17" spans="1:4" s="23" customFormat="1" ht="26.4" x14ac:dyDescent="0.25">
      <c r="A17" s="24" t="s">
        <v>78</v>
      </c>
      <c r="B17" s="27" t="s">
        <v>44</v>
      </c>
      <c r="C17" s="26" t="s">
        <v>43</v>
      </c>
      <c r="D17" s="22"/>
    </row>
    <row r="18" spans="1:4" s="23" customFormat="1" ht="26.4" x14ac:dyDescent="0.25">
      <c r="A18" s="24" t="s">
        <v>79</v>
      </c>
      <c r="B18" s="27" t="s">
        <v>45</v>
      </c>
      <c r="C18" s="26" t="s">
        <v>43</v>
      </c>
      <c r="D18" s="22"/>
    </row>
    <row r="19" spans="1:4" s="23" customFormat="1" ht="26.4" x14ac:dyDescent="0.25">
      <c r="A19" s="24" t="s">
        <v>80</v>
      </c>
      <c r="B19" s="27" t="s">
        <v>46</v>
      </c>
      <c r="C19" s="26" t="s">
        <v>43</v>
      </c>
      <c r="D19" s="22"/>
    </row>
    <row r="20" spans="1:4" s="23" customFormat="1" ht="26.4" x14ac:dyDescent="0.25">
      <c r="A20" s="24" t="s">
        <v>81</v>
      </c>
      <c r="B20" s="27" t="s">
        <v>59</v>
      </c>
      <c r="C20" s="26" t="s">
        <v>51</v>
      </c>
      <c r="D20" s="22"/>
    </row>
    <row r="21" spans="1:4" s="23" customFormat="1" ht="26.4" x14ac:dyDescent="0.25">
      <c r="A21" s="24" t="s">
        <v>82</v>
      </c>
      <c r="B21" s="27" t="s">
        <v>47</v>
      </c>
      <c r="C21" s="26" t="s">
        <v>43</v>
      </c>
      <c r="D21" s="22"/>
    </row>
    <row r="22" spans="1:4" s="23" customFormat="1" ht="92.4" x14ac:dyDescent="0.25">
      <c r="A22" s="24" t="s">
        <v>83</v>
      </c>
      <c r="B22" s="27" t="s">
        <v>48</v>
      </c>
      <c r="C22" s="26" t="s">
        <v>43</v>
      </c>
      <c r="D22" s="22"/>
    </row>
    <row r="23" spans="1:4" s="23" customFormat="1" ht="39.6" x14ac:dyDescent="0.25">
      <c r="A23" s="24" t="s">
        <v>84</v>
      </c>
      <c r="B23" s="27" t="s">
        <v>49</v>
      </c>
      <c r="C23" s="26" t="s">
        <v>43</v>
      </c>
      <c r="D23" s="22"/>
    </row>
    <row r="24" spans="1:4" s="23" customFormat="1" ht="39.6" x14ac:dyDescent="0.25">
      <c r="A24" s="24" t="s">
        <v>85</v>
      </c>
      <c r="B24" s="27" t="s">
        <v>50</v>
      </c>
      <c r="C24" s="26" t="s">
        <v>43</v>
      </c>
      <c r="D24" s="22"/>
    </row>
    <row r="25" spans="1:4" s="23" customFormat="1" ht="26.4" x14ac:dyDescent="0.25">
      <c r="A25" s="24" t="s">
        <v>86</v>
      </c>
      <c r="B25" s="27" t="s">
        <v>60</v>
      </c>
      <c r="C25" s="26" t="s">
        <v>51</v>
      </c>
      <c r="D25" s="22"/>
    </row>
    <row r="26" spans="1:4" s="23" customFormat="1" ht="26.4" x14ac:dyDescent="0.25">
      <c r="A26" s="24" t="s">
        <v>87</v>
      </c>
      <c r="B26" s="27" t="s">
        <v>61</v>
      </c>
      <c r="C26" s="26" t="s">
        <v>43</v>
      </c>
      <c r="D26" s="22"/>
    </row>
    <row r="27" spans="1:4" s="23" customFormat="1" ht="26.4" x14ac:dyDescent="0.25">
      <c r="A27" s="24" t="s">
        <v>88</v>
      </c>
      <c r="B27" s="27" t="s">
        <v>55</v>
      </c>
      <c r="C27" s="26" t="s">
        <v>56</v>
      </c>
      <c r="D27" s="22"/>
    </row>
    <row r="28" spans="1:4" s="21" customFormat="1" x14ac:dyDescent="0.3">
      <c r="A28" s="17" t="s">
        <v>18</v>
      </c>
      <c r="B28" s="18" t="s">
        <v>108</v>
      </c>
      <c r="C28" s="19"/>
      <c r="D28" s="20">
        <f>SUM(D29)</f>
        <v>0</v>
      </c>
    </row>
    <row r="29" spans="1:4" s="23" customFormat="1" ht="118.8" x14ac:dyDescent="0.25">
      <c r="A29" s="24" t="s">
        <v>9</v>
      </c>
      <c r="B29" s="25" t="s">
        <v>29</v>
      </c>
      <c r="C29" s="26" t="s">
        <v>28</v>
      </c>
      <c r="D29" s="22"/>
    </row>
    <row r="30" spans="1:4" s="21" customFormat="1" x14ac:dyDescent="0.3">
      <c r="A30" s="17" t="s">
        <v>19</v>
      </c>
      <c r="B30" s="18" t="s">
        <v>68</v>
      </c>
      <c r="C30" s="19"/>
      <c r="D30" s="20">
        <f>SUM(D31:D37)</f>
        <v>0</v>
      </c>
    </row>
    <row r="31" spans="1:4" s="23" customFormat="1" ht="39.6" x14ac:dyDescent="0.25">
      <c r="A31" s="24" t="s">
        <v>10</v>
      </c>
      <c r="B31" s="25" t="s">
        <v>100</v>
      </c>
      <c r="C31" s="26" t="s">
        <v>63</v>
      </c>
      <c r="D31" s="22"/>
    </row>
    <row r="32" spans="1:4" s="23" customFormat="1" ht="26.4" x14ac:dyDescent="0.25">
      <c r="A32" s="24" t="s">
        <v>70</v>
      </c>
      <c r="B32" s="25" t="s">
        <v>89</v>
      </c>
      <c r="C32" s="26" t="s">
        <v>63</v>
      </c>
      <c r="D32" s="22"/>
    </row>
    <row r="33" spans="1:4" s="23" customFormat="1" ht="26.4" x14ac:dyDescent="0.25">
      <c r="A33" s="24" t="s">
        <v>71</v>
      </c>
      <c r="B33" s="25" t="s">
        <v>99</v>
      </c>
      <c r="C33" s="26" t="s">
        <v>63</v>
      </c>
      <c r="D33" s="22"/>
    </row>
    <row r="34" spans="1:4" s="23" customFormat="1" ht="52.8" x14ac:dyDescent="0.25">
      <c r="A34" s="24" t="s">
        <v>72</v>
      </c>
      <c r="B34" s="25" t="s">
        <v>102</v>
      </c>
      <c r="C34" s="26" t="s">
        <v>63</v>
      </c>
      <c r="D34" s="22"/>
    </row>
    <row r="35" spans="1:4" s="23" customFormat="1" ht="26.4" x14ac:dyDescent="0.25">
      <c r="A35" s="24" t="s">
        <v>73</v>
      </c>
      <c r="B35" s="25" t="s">
        <v>90</v>
      </c>
      <c r="C35" s="26" t="s">
        <v>63</v>
      </c>
      <c r="D35" s="22"/>
    </row>
    <row r="36" spans="1:4" s="33" customFormat="1" ht="39.6" x14ac:dyDescent="0.25">
      <c r="A36" s="24" t="s">
        <v>104</v>
      </c>
      <c r="B36" s="29" t="s">
        <v>103</v>
      </c>
      <c r="C36" s="31" t="s">
        <v>63</v>
      </c>
      <c r="D36" s="32"/>
    </row>
    <row r="37" spans="1:4" s="23" customFormat="1" ht="39.6" x14ac:dyDescent="0.25">
      <c r="A37" s="24" t="s">
        <v>109</v>
      </c>
      <c r="B37" s="25" t="s">
        <v>67</v>
      </c>
      <c r="C37" s="26" t="s">
        <v>65</v>
      </c>
      <c r="D37" s="22"/>
    </row>
    <row r="38" spans="1:4" s="21" customFormat="1" x14ac:dyDescent="0.3">
      <c r="A38" s="17" t="s">
        <v>14</v>
      </c>
      <c r="B38" s="18" t="s">
        <v>69</v>
      </c>
      <c r="C38" s="19"/>
      <c r="D38" s="20">
        <f>SUM(D39:D44)</f>
        <v>0</v>
      </c>
    </row>
    <row r="39" spans="1:4" s="35" customFormat="1" ht="39.6" x14ac:dyDescent="0.25">
      <c r="A39" s="30" t="s">
        <v>15</v>
      </c>
      <c r="B39" s="29" t="s">
        <v>105</v>
      </c>
      <c r="C39" s="31" t="s">
        <v>97</v>
      </c>
      <c r="D39" s="34"/>
    </row>
    <row r="40" spans="1:4" s="35" customFormat="1" ht="26.4" x14ac:dyDescent="0.25">
      <c r="A40" s="30" t="s">
        <v>16</v>
      </c>
      <c r="B40" s="29" t="s">
        <v>91</v>
      </c>
      <c r="C40" s="31" t="s">
        <v>97</v>
      </c>
      <c r="D40" s="34"/>
    </row>
    <row r="41" spans="1:4" s="35" customFormat="1" ht="26.4" x14ac:dyDescent="0.25">
      <c r="A41" s="30" t="s">
        <v>20</v>
      </c>
      <c r="B41" s="29" t="s">
        <v>101</v>
      </c>
      <c r="C41" s="31" t="s">
        <v>97</v>
      </c>
      <c r="D41" s="34"/>
    </row>
    <row r="42" spans="1:4" s="35" customFormat="1" ht="52.8" x14ac:dyDescent="0.25">
      <c r="A42" s="30" t="s">
        <v>21</v>
      </c>
      <c r="B42" s="29" t="s">
        <v>106</v>
      </c>
      <c r="C42" s="31" t="s">
        <v>97</v>
      </c>
      <c r="D42" s="34"/>
    </row>
    <row r="43" spans="1:4" s="35" customFormat="1" ht="26.4" x14ac:dyDescent="0.25">
      <c r="A43" s="30" t="s">
        <v>22</v>
      </c>
      <c r="B43" s="29" t="s">
        <v>92</v>
      </c>
      <c r="C43" s="31" t="s">
        <v>97</v>
      </c>
      <c r="D43" s="34"/>
    </row>
    <row r="44" spans="1:4" s="35" customFormat="1" ht="39.6" x14ac:dyDescent="0.25">
      <c r="A44" s="30" t="s">
        <v>23</v>
      </c>
      <c r="B44" s="29" t="s">
        <v>107</v>
      </c>
      <c r="C44" s="31" t="s">
        <v>97</v>
      </c>
      <c r="D44" s="34"/>
    </row>
    <row r="45" spans="1:4" s="21" customFormat="1" x14ac:dyDescent="0.3">
      <c r="A45" s="28" t="s">
        <v>17</v>
      </c>
      <c r="B45" s="18" t="s">
        <v>98</v>
      </c>
      <c r="C45" s="19"/>
      <c r="D45" s="20">
        <f>SUM(D46:D47)</f>
        <v>0</v>
      </c>
    </row>
    <row r="46" spans="1:4" s="23" customFormat="1" x14ac:dyDescent="0.25">
      <c r="A46" s="24" t="s">
        <v>24</v>
      </c>
      <c r="B46" s="25" t="s">
        <v>3</v>
      </c>
      <c r="C46" s="26" t="s">
        <v>64</v>
      </c>
      <c r="D46" s="22"/>
    </row>
    <row r="47" spans="1:4" s="23" customFormat="1" ht="26.4" x14ac:dyDescent="0.25">
      <c r="A47" s="24" t="s">
        <v>25</v>
      </c>
      <c r="B47" s="25" t="s">
        <v>66</v>
      </c>
      <c r="C47" s="26" t="s">
        <v>65</v>
      </c>
      <c r="D47" s="22"/>
    </row>
    <row r="48" spans="1:4" s="21" customFormat="1" x14ac:dyDescent="0.3">
      <c r="A48" s="17" t="s">
        <v>93</v>
      </c>
      <c r="B48" s="18" t="s">
        <v>52</v>
      </c>
      <c r="C48" s="19"/>
      <c r="D48" s="20">
        <f>SUM(D49:D51)</f>
        <v>0</v>
      </c>
    </row>
    <row r="49" spans="1:4" s="23" customFormat="1" ht="39.6" x14ac:dyDescent="0.25">
      <c r="A49" s="24" t="s">
        <v>94</v>
      </c>
      <c r="B49" s="25" t="s">
        <v>53</v>
      </c>
      <c r="C49" s="26" t="s">
        <v>54</v>
      </c>
      <c r="D49" s="22"/>
    </row>
    <row r="50" spans="1:4" s="23" customFormat="1" ht="26.4" x14ac:dyDescent="0.25">
      <c r="A50" s="24" t="s">
        <v>95</v>
      </c>
      <c r="B50" s="25" t="s">
        <v>57</v>
      </c>
      <c r="C50" s="26" t="s">
        <v>58</v>
      </c>
      <c r="D50" s="22"/>
    </row>
    <row r="51" spans="1:4" ht="26.4" x14ac:dyDescent="0.25">
      <c r="A51" s="24" t="s">
        <v>96</v>
      </c>
      <c r="B51" s="25" t="s">
        <v>62</v>
      </c>
      <c r="C51" s="26" t="s">
        <v>63</v>
      </c>
      <c r="D51" s="13"/>
    </row>
    <row r="52" spans="1:4" s="2" customFormat="1" x14ac:dyDescent="0.25">
      <c r="A52" s="10"/>
      <c r="B52" s="11" t="s">
        <v>12</v>
      </c>
      <c r="C52" s="12"/>
      <c r="D52" s="14">
        <f>D8+D30+D38+D45+D28+D48</f>
        <v>0</v>
      </c>
    </row>
    <row r="54" spans="1:4" x14ac:dyDescent="0.25">
      <c r="B54" s="16"/>
    </row>
  </sheetData>
  <mergeCells count="1">
    <mergeCell ref="A5:D5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Разбивка стоимости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Матеров</dc:creator>
  <cp:lastModifiedBy>Diana A. Bodrova</cp:lastModifiedBy>
  <dcterms:created xsi:type="dcterms:W3CDTF">2015-06-05T18:19:34Z</dcterms:created>
  <dcterms:modified xsi:type="dcterms:W3CDTF">2024-04-01T11:27:51Z</dcterms:modified>
</cp:coreProperties>
</file>