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8"/>
  <workbookPr defaultThemeVersion="166925"/>
  <mc:AlternateContent xmlns:mc="http://schemas.openxmlformats.org/markup-compatibility/2006">
    <mc:Choice Requires="x15">
      <x15ac:absPath xmlns:x15ac="http://schemas.microsoft.com/office/spreadsheetml/2010/11/ac" url="I:\Finance\УЗ\Тендеры\Матвеев\Апрель 2024\ТО и ремонт Видное\"/>
    </mc:Choice>
  </mc:AlternateContent>
  <xr:revisionPtr revIDLastSave="0" documentId="13_ncr:1_{F17CF1B4-0AAD-44F9-B8C4-B15299DC2082}" xr6:coauthVersionLast="36" xr6:coauthVersionMax="36" xr10:uidLastSave="{00000000-0000-0000-0000-000000000000}"/>
  <bookViews>
    <workbookView xWindow="0" yWindow="0" windowWidth="22992" windowHeight="8856" xr2:uid="{00000000-000D-0000-FFFF-FFFF00000000}"/>
  </bookViews>
  <sheets>
    <sheet name="Структура ежемесячной стоимости" sheetId="3" r:id="rId1"/>
    <sheet name="Перечень дополнительных работ" sheetId="1" r:id="rId2"/>
  </sheets>
  <definedNames>
    <definedName name="VATRate">0.18</definedName>
    <definedName name="_xlnm.Print_Area" localSheetId="1">'Перечень дополнительных работ'!$A$1:$E$214</definedName>
    <definedName name="_xlnm.Print_Area" localSheetId="0">'Структура ежемесячной стоимости'!$A$1:$G$105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3" l="1"/>
  <c r="F99" i="3"/>
  <c r="F98" i="3"/>
  <c r="F97" i="3"/>
  <c r="F96" i="3"/>
  <c r="F95" i="3"/>
  <c r="F94" i="3"/>
  <c r="F93" i="3"/>
  <c r="F92" i="3"/>
  <c r="F91" i="3"/>
  <c r="F90" i="3"/>
  <c r="F89" i="3"/>
  <c r="F88" i="3"/>
  <c r="F87" i="3"/>
  <c r="F86" i="3"/>
  <c r="F85" i="3"/>
  <c r="F84" i="3"/>
  <c r="F83" i="3"/>
  <c r="F82" i="3"/>
  <c r="F81" i="3"/>
  <c r="F80" i="3"/>
  <c r="F79" i="3"/>
  <c r="F78" i="3"/>
  <c r="F77" i="3"/>
  <c r="F76" i="3"/>
  <c r="F75" i="3"/>
  <c r="F74" i="3"/>
  <c r="F73" i="3"/>
  <c r="F72" i="3"/>
  <c r="F71" i="3"/>
  <c r="F70" i="3"/>
  <c r="F69" i="3"/>
  <c r="F68" i="3"/>
  <c r="F67" i="3"/>
  <c r="F66" i="3"/>
  <c r="F65" i="3"/>
  <c r="F64" i="3"/>
  <c r="F63" i="3"/>
  <c r="F62" i="3"/>
  <c r="F61" i="3"/>
  <c r="F60" i="3"/>
  <c r="F59" i="3"/>
  <c r="F58" i="3"/>
  <c r="F57" i="3"/>
  <c r="F56" i="3"/>
  <c r="F55" i="3"/>
  <c r="F54" i="3"/>
  <c r="F100" i="3" s="1"/>
  <c r="F50" i="3"/>
  <c r="F49" i="3"/>
  <c r="F48" i="3"/>
  <c r="F47" i="3"/>
  <c r="F46" i="3"/>
  <c r="F45" i="3"/>
  <c r="F44" i="3"/>
  <c r="F43" i="3"/>
  <c r="F42" i="3"/>
  <c r="F41" i="3"/>
  <c r="F40" i="3"/>
  <c r="F39" i="3"/>
  <c r="F38" i="3"/>
  <c r="F37" i="3"/>
  <c r="F36" i="3"/>
  <c r="F35" i="3"/>
  <c r="F34" i="3"/>
  <c r="F33" i="3"/>
  <c r="F32" i="3"/>
  <c r="F31" i="3"/>
  <c r="E6" i="3" s="1"/>
  <c r="E27" i="3"/>
  <c r="E26" i="3"/>
  <c r="E25" i="3"/>
  <c r="E24" i="3"/>
  <c r="E23" i="3"/>
  <c r="C18" i="3"/>
  <c r="B18" i="3"/>
  <c r="E5" i="3" l="1"/>
  <c r="E11" i="3"/>
  <c r="E10" i="3"/>
  <c r="E12" i="3"/>
  <c r="E17" i="3"/>
  <c r="E9" i="3"/>
  <c r="E13" i="3"/>
  <c r="E8" i="3"/>
  <c r="E15" i="3"/>
  <c r="E7" i="3"/>
  <c r="E16" i="3"/>
  <c r="E14" i="3"/>
  <c r="F28" i="3"/>
  <c r="F51" i="3"/>
  <c r="F102" i="3" s="1"/>
  <c r="F105" i="3" s="1"/>
  <c r="E18" i="3" l="1"/>
  <c r="F12" i="3"/>
  <c r="F15" i="3"/>
  <c r="F10" i="3"/>
  <c r="F8" i="3"/>
  <c r="F17" i="3"/>
  <c r="F13" i="3"/>
  <c r="F11" i="3"/>
  <c r="F9" i="3"/>
  <c r="F16" i="3"/>
  <c r="F7" i="3"/>
  <c r="F14" i="3"/>
  <c r="D8" i="3"/>
  <c r="G8" i="3" s="1"/>
  <c r="D17" i="3"/>
  <c r="D11" i="3"/>
  <c r="D15" i="3"/>
  <c r="D13" i="3"/>
  <c r="D9" i="3"/>
  <c r="D16" i="3"/>
  <c r="D7" i="3"/>
  <c r="D14" i="3"/>
  <c r="D12" i="3"/>
  <c r="D10" i="3"/>
  <c r="D5" i="3"/>
  <c r="D6" i="3"/>
  <c r="F5" i="3"/>
  <c r="F6" i="3"/>
  <c r="G9" i="3" l="1"/>
  <c r="G7" i="3"/>
  <c r="G17" i="3"/>
  <c r="G15" i="3"/>
  <c r="D18" i="3"/>
  <c r="G6" i="3"/>
  <c r="G13" i="3"/>
  <c r="G11" i="3"/>
  <c r="G12" i="3"/>
  <c r="G10" i="3"/>
  <c r="G14" i="3"/>
  <c r="G16" i="3"/>
  <c r="F18" i="3"/>
  <c r="G5" i="3"/>
  <c r="G18" i="3" l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3" i="1"/>
  <c r="E2" i="1"/>
  <c r="E210" i="1" l="1"/>
</calcChain>
</file>

<file path=xl/sharedStrings.xml><?xml version="1.0" encoding="utf-8"?>
<sst xmlns="http://schemas.openxmlformats.org/spreadsheetml/2006/main" count="479" uniqueCount="280">
  <si>
    <t>шт</t>
  </si>
  <si>
    <t>Такелажные работы</t>
  </si>
  <si>
    <t>м2</t>
  </si>
  <si>
    <t>Очистка ограждения от отслоений старой краски</t>
  </si>
  <si>
    <t>Покраска металлического ограждения</t>
  </si>
  <si>
    <t>м.2</t>
  </si>
  <si>
    <t>Защита поверхностей пола (включая периодическую замену)</t>
  </si>
  <si>
    <t>Установка пылезащитного полога</t>
  </si>
  <si>
    <t>компл.</t>
  </si>
  <si>
    <t>Защита лифтовой кабины на время подъема материалов и вывоза мусора</t>
  </si>
  <si>
    <t>ед.</t>
  </si>
  <si>
    <t>Защита датчиков задымления</t>
  </si>
  <si>
    <t>м.3</t>
  </si>
  <si>
    <t>Фрагментирование и загрузка мусора в мешки</t>
  </si>
  <si>
    <t>услуга</t>
  </si>
  <si>
    <t>Отключение кабельных трасс</t>
  </si>
  <si>
    <t>Демонтаж термостата</t>
  </si>
  <si>
    <t>Устройство ниши под распределительный щиток</t>
  </si>
  <si>
    <t>Монтаж автоматов УЗО</t>
  </si>
  <si>
    <t>Монтаж защитных автоматов</t>
  </si>
  <si>
    <t>Монтаж светильников (люминесцентных)</t>
  </si>
  <si>
    <t>Монтаж светильников (точечных)</t>
  </si>
  <si>
    <t>Монтаж розеток, выключателей</t>
  </si>
  <si>
    <t>Установка подрозетников, распаечных коробок в фальш-стенах</t>
  </si>
  <si>
    <t>м.пог.</t>
  </si>
  <si>
    <t>Прокладка винипластовых труб (лотков)</t>
  </si>
  <si>
    <t>Прокладка провода в эл. коробах, гофре</t>
  </si>
  <si>
    <t>Прокладка провода в готовых каналах/под штукатурку</t>
  </si>
  <si>
    <t>ед</t>
  </si>
  <si>
    <t>Монтаж жалюзи</t>
  </si>
  <si>
    <t>Установка дверных ограничителей</t>
  </si>
  <si>
    <t>Установка декоративных порожков</t>
  </si>
  <si>
    <t>Установка дверного блока стеклянной перегородки типа Наяда</t>
  </si>
  <si>
    <t>Установка дверных блоков межкомнатных</t>
  </si>
  <si>
    <t>Установка дверных блоков металл</t>
  </si>
  <si>
    <t>к-т</t>
  </si>
  <si>
    <t>Подготовка дверной коробки</t>
  </si>
  <si>
    <t>Монтаж перегородки из алюминиевого профиля</t>
  </si>
  <si>
    <t>Установка блоков стеклянной перегородки типа Наяда</t>
  </si>
  <si>
    <t>Устройство звукоизоляции под фальшполами (в проекции ГКЛ и стеклянных перегородок)</t>
  </si>
  <si>
    <t>Устройство фальшпола</t>
  </si>
  <si>
    <t>Крепление плинтусов</t>
  </si>
  <si>
    <t>Укладка ковролина Б/У</t>
  </si>
  <si>
    <t>Ремонт плит фальшпола. ( Вырезать из огнестойкой фанеры, ДСП или др. круг или прямоугольник и закрыть им отверстие от лючка или громета)</t>
  </si>
  <si>
    <t>Монтаж плит фальшпола</t>
  </si>
  <si>
    <t>Устройство плинтуса на клею</t>
  </si>
  <si>
    <t>м.кв.</t>
  </si>
  <si>
    <t>Устройство пола из плитки</t>
  </si>
  <si>
    <t>Устройство тепло звукоизоляции пола</t>
  </si>
  <si>
    <t>Настилка подложки под ламинат, паркетную доску</t>
  </si>
  <si>
    <t>Устройство пола из ковролина, линолеума</t>
  </si>
  <si>
    <t>Устройство пола из коммерческого линолеума</t>
  </si>
  <si>
    <t>Настилка фанеры на пол под линолеум, паркет</t>
  </si>
  <si>
    <t>Обработка углов помещений уголками, раскладками</t>
  </si>
  <si>
    <t>Затирка швов</t>
  </si>
  <si>
    <t>Сверление отверстий в керамической плитке</t>
  </si>
  <si>
    <t>Облицовка пола керамической плиткой</t>
  </si>
  <si>
    <t>Облицовка стен керамической плиткой</t>
  </si>
  <si>
    <t>Герметизация швов рамы</t>
  </si>
  <si>
    <t>Герметизация швов в соединении стекол</t>
  </si>
  <si>
    <t>Расчистка швов от герметика</t>
  </si>
  <si>
    <t>Монтаж защитной полосы из МДФ</t>
  </si>
  <si>
    <t>м</t>
  </si>
  <si>
    <t>Монтаж звукоизоляции на стены из ГКЛ в запотолочном пространстве</t>
  </si>
  <si>
    <t>Шпатлевка откосов (простенков)</t>
  </si>
  <si>
    <t>Профилактическая обработка стен фунгицидом</t>
  </si>
  <si>
    <t>Предварительная окраска стен</t>
  </si>
  <si>
    <t>Грунтовка откосов (простенков)</t>
  </si>
  <si>
    <t>Заделка существующих проемов в стенах ГКЛ</t>
  </si>
  <si>
    <t>Шпатлевка откосов (простенков) местами</t>
  </si>
  <si>
    <t>Монтаж декоративного уголка</t>
  </si>
  <si>
    <t>Монтаж малярного уголка</t>
  </si>
  <si>
    <t>Окраска откосов</t>
  </si>
  <si>
    <t>Окраска колон</t>
  </si>
  <si>
    <t>Окраска стен</t>
  </si>
  <si>
    <t>Грунтовка колон</t>
  </si>
  <si>
    <t>Шпатлевка колон</t>
  </si>
  <si>
    <t>Грунтовка откосов (включая каждый этап)</t>
  </si>
  <si>
    <t>Шпатлевка откосов</t>
  </si>
  <si>
    <t>Оклейка откосов паутинкой</t>
  </si>
  <si>
    <t>Грунтовка стен (включая каждый этап)</t>
  </si>
  <si>
    <t>Шпатлевка стен местами</t>
  </si>
  <si>
    <t>Шпатлевка стен</t>
  </si>
  <si>
    <t>Оклейка стен паутинкой</t>
  </si>
  <si>
    <t>Раскрой и укрепление шумоизоляции на потолочных плитах</t>
  </si>
  <si>
    <t>Шпатлевка потолка местами</t>
  </si>
  <si>
    <t>Окрашивание потолка</t>
  </si>
  <si>
    <t>Шпатлевка потолка (3-раза, включая финишную шпатлевку) без выравнивания</t>
  </si>
  <si>
    <t>Грунтовка потолка</t>
  </si>
  <si>
    <t>Оклейка потолка паутинкой</t>
  </si>
  <si>
    <t>Монтаж структурного покрытия в один слой</t>
  </si>
  <si>
    <t>Устройство подвесного потолка из ГКЛ (П-113)</t>
  </si>
  <si>
    <t>Монтаж подвесного потолка "Армстронг"</t>
  </si>
  <si>
    <t>Монтаж потолочных плит "Армстронг"</t>
  </si>
  <si>
    <t>Устройство реечных подвесных потолков</t>
  </si>
  <si>
    <t>Штукатурная отделка проемов (откосов)</t>
  </si>
  <si>
    <t>Штукатурка стен (под плитку)</t>
  </si>
  <si>
    <t>Штукатурка потолка</t>
  </si>
  <si>
    <t>Штукатурка стен</t>
  </si>
  <si>
    <t>Армирование стен штукатурной сеткой</t>
  </si>
  <si>
    <t>Армирование швов серпянкой</t>
  </si>
  <si>
    <t>Гидроизоляция стен (в зависимости от влажности помещения)</t>
  </si>
  <si>
    <t>Устройство тепло звукоизоляции стен из ГКЛ</t>
  </si>
  <si>
    <t>Облицовка стен из ГКЛ (1-слой) (С-623)</t>
  </si>
  <si>
    <t>м.пог</t>
  </si>
  <si>
    <t>Устройство коробов из ГКЛ (В) Тиги-Кнауф (С-111) (1-слой, 1-плоскость)</t>
  </si>
  <si>
    <t>Устройство стен из ГКЛ (В) Тиги-Кнауф (С-112) (2-слой)</t>
  </si>
  <si>
    <t>Устройство стен из ГКЛ (В) Тиги-Кнауф (С-111) (1-слой)</t>
  </si>
  <si>
    <t>Устройство перегородок из шлакоблоков, пеноблоков</t>
  </si>
  <si>
    <t>Устройство перегородок из алюмин. профиля с остеклением</t>
  </si>
  <si>
    <t>Устройство проема в стенах ГКЛ</t>
  </si>
  <si>
    <t>Усиление проемов металлическим профилем</t>
  </si>
  <si>
    <t>Установка закладных труб</t>
  </si>
  <si>
    <t>Демонтаж дверных ограничителей</t>
  </si>
  <si>
    <t>Демонтаж / монтаж громета</t>
  </si>
  <si>
    <t>Демонтаж накладок профиля стеклянной перегородки с сохранением</t>
  </si>
  <si>
    <t>Демонтаж ГКЛ перегородок</t>
  </si>
  <si>
    <t>Демонтаж потолочных плит "Армстронг"</t>
  </si>
  <si>
    <t>Демонтаж подвесного потолка "Армстронг"</t>
  </si>
  <si>
    <t>Демонтаж плинтуса</t>
  </si>
  <si>
    <t>Расчистка старой краски до 35% (потолка)</t>
  </si>
  <si>
    <t>Расчистка старой краски до 100% (потолка)</t>
  </si>
  <si>
    <t>Расчистка старой краски до 35% (стен)</t>
  </si>
  <si>
    <t>Расчистка старой краски до 100% (стен)</t>
  </si>
  <si>
    <t>Демонтаж пола из линолеума, ковролина</t>
  </si>
  <si>
    <t>Демонтаж пола из паркетной доски</t>
  </si>
  <si>
    <t>Демонтаж плитки фальшпола</t>
  </si>
  <si>
    <t>Демонтаж алюминиевого плинтуса с сохранением</t>
  </si>
  <si>
    <t>Демонтаж блоков стеклянной перегородки Наяда с сохранением</t>
  </si>
  <si>
    <t>Демонтаж блоков стеклянной перегородки Наяда без сохранения</t>
  </si>
  <si>
    <t>Демонтаж дверных блоков с сохранением</t>
  </si>
  <si>
    <t>Демонтаж дверных блоков без сохранения</t>
  </si>
  <si>
    <t>Демонтаж дверного блока стеклянной перегородки Наяда с сохранением</t>
  </si>
  <si>
    <t>Демонтаж дверного блока стеклянной перегородки Наяда без сохранения</t>
  </si>
  <si>
    <t>Демонтаж светильников</t>
  </si>
  <si>
    <t>Демонтаж розеток, выключателей</t>
  </si>
  <si>
    <t>Демонтаж стен (перегородок) из ацеида, гипсолита, ГКЛ</t>
  </si>
  <si>
    <t>Общестроительные работы</t>
  </si>
  <si>
    <t>шт.</t>
  </si>
  <si>
    <t>Установка настенного светильника (Бра)</t>
  </si>
  <si>
    <t>м.п.</t>
  </si>
  <si>
    <t>Монтаж кабель-канала до 25х16</t>
  </si>
  <si>
    <t>Монтаж кабеля 3-х жильного сечением от 2.5-6 мм2</t>
  </si>
  <si>
    <t>Расключение распаечной коробки</t>
  </si>
  <si>
    <t>Монтаж распаечной коробки</t>
  </si>
  <si>
    <t>Установка выключателя</t>
  </si>
  <si>
    <t>Установка и подключение накладного вентилятора</t>
  </si>
  <si>
    <t xml:space="preserve">Монтаж подрозетн. внутренний </t>
  </si>
  <si>
    <t>Укладка плитки настенной декоративной</t>
  </si>
  <si>
    <t>Укладка керамогранита</t>
  </si>
  <si>
    <t>Укладка плитки напольной</t>
  </si>
  <si>
    <t>Замена фильтров ( для очистки воды, стандартных)</t>
  </si>
  <si>
    <t>Диагностика слива /арматуры унитаза,</t>
  </si>
  <si>
    <t>Диагностика слива раковины, диагностика смесителя</t>
  </si>
  <si>
    <t>Установка писсуара</t>
  </si>
  <si>
    <t>Замена гофры унитаза (со снятием унитаза)</t>
  </si>
  <si>
    <t>Замена гофры унитаза (без снятия унитаза)</t>
  </si>
  <si>
    <t>Замена арматуры бачка унитаза</t>
  </si>
  <si>
    <t>Демонтаж унитаза</t>
  </si>
  <si>
    <t>Установка унитаза (стандарт)</t>
  </si>
  <si>
    <t>Замена сифона</t>
  </si>
  <si>
    <t>Подключение мойки для кухни (со смесителем и сифоном)</t>
  </si>
  <si>
    <t xml:space="preserve">Замена радиатора отопления с доработкой подводки для подключения полимерными трубами </t>
  </si>
  <si>
    <t xml:space="preserve">Замена радиатора отопления без переделки трубопроводов (полимерные трубы) </t>
  </si>
  <si>
    <t xml:space="preserve">Замена шарового крана (Ду от 1 1/2" до 2") либо обратного клапана отопления </t>
  </si>
  <si>
    <t xml:space="preserve">Замена шарового крана (Ду от 1" до 1 1/4") либо обратного клапана отопления </t>
  </si>
  <si>
    <t xml:space="preserve">Замена шарового крана (Ду от 1/2" до 3/4") либо обратного клапана отопления </t>
  </si>
  <si>
    <t xml:space="preserve">Замена вентиля на радиаторе отопления </t>
  </si>
  <si>
    <t>Съём-навеска радиатора для проведения отделочных работ</t>
  </si>
  <si>
    <t>Установка смесителя (с гибкой подводкой)</t>
  </si>
  <si>
    <t>Установка двери деревянной, ПВХ (коробка, петли, наличники с одной стороны, полотно)</t>
  </si>
  <si>
    <t xml:space="preserve">Установка наличников </t>
  </si>
  <si>
    <t>Установка замка</t>
  </si>
  <si>
    <t>Врезка замка</t>
  </si>
  <si>
    <t>Окраска двери</t>
  </si>
  <si>
    <t>Монтаж зеркала с полкой</t>
  </si>
  <si>
    <t>Сборка стеллажа 2мх0,7х0,3м металлического</t>
  </si>
  <si>
    <t>Ремонт бачка унитаз, демонтаж/монтаж, замена арматуры</t>
  </si>
  <si>
    <t>Замена крана на мойке</t>
  </si>
  <si>
    <t xml:space="preserve">Монтаж розетки </t>
  </si>
  <si>
    <t>Сборка стеллажа 1мх2мх0,8м металлического</t>
  </si>
  <si>
    <t>Герметизация канализационной трубы ø50</t>
  </si>
  <si>
    <t>Демонтаж/монтаж канализационной трубы ø50</t>
  </si>
  <si>
    <t>Разборка нижней крышки водонагревателя, замена двух нагревательных элементов с двумя анодами</t>
  </si>
  <si>
    <t>Ремонт канализационного узла, замена уголка ø50 90°</t>
  </si>
  <si>
    <t>Демонтаж/монтаж жироуловителей, гидроизоляция 3-х стыков, монтаж хомутов+изоляция,тест перед</t>
  </si>
  <si>
    <t>Ремонт замка двери санузла</t>
  </si>
  <si>
    <t>Демонтаж/монтаж  ( полка, дозатор и прочее навесное оборудование весом  от 10 до 30 кг)</t>
  </si>
  <si>
    <t>Демонтаж/монтаж  ( полка, дозатор и прочее навесное оборудование весом до 10 кг)</t>
  </si>
  <si>
    <t>Демонтаж+монтаж потолочного светильника</t>
  </si>
  <si>
    <t>Установка потолочного светильника типа Армстронг</t>
  </si>
  <si>
    <t>Замена ламп освещения на высоте</t>
  </si>
  <si>
    <t xml:space="preserve">Ремонт контактов освещения </t>
  </si>
  <si>
    <t>Ремонт светильника</t>
  </si>
  <si>
    <t xml:space="preserve">Регулировка входной двери </t>
  </si>
  <si>
    <t xml:space="preserve">Замена лампочки в осветительном приборе </t>
  </si>
  <si>
    <t>Ремонт смесителя</t>
  </si>
  <si>
    <t xml:space="preserve">Демонтаж/монтаж полок </t>
  </si>
  <si>
    <t>Демонтаж креплений с потолка</t>
  </si>
  <si>
    <t>Монтаж светодиодной ленты</t>
  </si>
  <si>
    <t xml:space="preserve">Замена светодиодной планки  </t>
  </si>
  <si>
    <t>Замена блока питания 12 В</t>
  </si>
  <si>
    <t>Ремонт выключателя</t>
  </si>
  <si>
    <t xml:space="preserve">Ремонт замка двери </t>
  </si>
  <si>
    <t>чел./час</t>
  </si>
  <si>
    <t xml:space="preserve">Работа альпиниста </t>
  </si>
  <si>
    <t>час</t>
  </si>
  <si>
    <t>Аренда автовышки в час</t>
  </si>
  <si>
    <t>Виды работ</t>
  </si>
  <si>
    <t>Работы сварщика</t>
  </si>
  <si>
    <t>Работы инженера КИПиА</t>
  </si>
  <si>
    <t>Работы разнорабочего</t>
  </si>
  <si>
    <t>Работы рабочего по СМР</t>
  </si>
  <si>
    <t>Работы сантехника</t>
  </si>
  <si>
    <t>Работы техника универсала</t>
  </si>
  <si>
    <t>Работы инженера-электрика</t>
  </si>
  <si>
    <t>Работы электрика</t>
  </si>
  <si>
    <t>Условия работы по почасовой оплате работника - прописать условия если имеются, есть ли минимальное время</t>
  </si>
  <si>
    <t>Условия работы в выходные, праздничные дни, с 18ч. до 09ч. (нерабочее время) - прописать условия если есть отличия от стандартных работ</t>
  </si>
  <si>
    <t>Работа на высоте  - прописать условия если есть отличия от стандартных работ</t>
  </si>
  <si>
    <t>Доставка оборудования в сервис-центр и обратно</t>
  </si>
  <si>
    <t>Единицы измерения</t>
  </si>
  <si>
    <t>Перечень работ на ремонт инженерных систем зданий и строительно-монтажные работы</t>
  </si>
  <si>
    <t>Дополнительный выезд на объект в г.Видное, Северная промзона, корп. Испытательный</t>
  </si>
  <si>
    <t>Дополнительный аварийный выезд (прибытие не более 4 часов) на объект в г.Видное, Северная промзона, корп. Испытательный</t>
  </si>
  <si>
    <t>Выезд специалиста для закупки, доставки з/частей, материалов (не далее 50 км)</t>
  </si>
  <si>
    <t>Стоимость за единицу, рублей без НДС</t>
  </si>
  <si>
    <t>Сумма, рублей без НДС</t>
  </si>
  <si>
    <t>Прогнозный объем</t>
  </si>
  <si>
    <t>Итого, стоимость дополнительных работ, рублей без НДС</t>
  </si>
  <si>
    <t>Сведения о коэффциентах, повышающих стоимость работ</t>
  </si>
  <si>
    <t>Структура стоимости услуг</t>
  </si>
  <si>
    <t>(Уважаемые участники, заполнению подлежат только ячейки, выделенные заливкой, прочие ячейки защищены от редактирования, внесение данных в них не требуется, самостоятельное внесение изменений в форму не допускается, все затраты, которые предлагает указать заказчик, должны быть указаны)</t>
  </si>
  <si>
    <t>Инженерная система</t>
  </si>
  <si>
    <t>Стоимость ежемесячного обслуживания, рублей без НДС</t>
  </si>
  <si>
    <t>Запасные части</t>
  </si>
  <si>
    <t>Расходные материалы</t>
  </si>
  <si>
    <t>Персонал</t>
  </si>
  <si>
    <t>Прочие затраты</t>
  </si>
  <si>
    <t>Итого по системе</t>
  </si>
  <si>
    <t>Итого</t>
  </si>
  <si>
    <t>Затраты на персонал в месяц</t>
  </si>
  <si>
    <t>ФОТ</t>
  </si>
  <si>
    <t>Должность</t>
  </si>
  <si>
    <t>Количество персонала, человек</t>
  </si>
  <si>
    <t>Заработная плата 1 сотрудника, руб./месяц</t>
  </si>
  <si>
    <t>Налоговая и иная нагрузка на ФОТ, процентов</t>
  </si>
  <si>
    <t>Итого затраты на персонал с учетом налоговой и иной нагрузки на ФОТ, рублей</t>
  </si>
  <si>
    <t>Примечание</t>
  </si>
  <si>
    <t>Итого, затраты на ФОТ, рублей</t>
  </si>
  <si>
    <t>Прочие затраты на персонал</t>
  </si>
  <si>
    <t>Наименование затрат</t>
  </si>
  <si>
    <t>Единица измерения</t>
  </si>
  <si>
    <t>Затраты на 1 единицу, рублей</t>
  </si>
  <si>
    <t>Количество единиц в месяц</t>
  </si>
  <si>
    <t>Обучение и аттестация персонала</t>
  </si>
  <si>
    <t>Подмены/компенсация отпусков</t>
  </si>
  <si>
    <t>Итого затраты на персонал, кроме ФОТ</t>
  </si>
  <si>
    <t>Прочие затраты (в том числе налоговая и иная нагрузка)</t>
  </si>
  <si>
    <t>Итого, иные затраты</t>
  </si>
  <si>
    <t>Накладные затраты, рублей</t>
  </si>
  <si>
    <t>Итого затраты без учета налоговой нагрузки на прибыль, рублей в месяц</t>
  </si>
  <si>
    <t>Прибыль контрагента в месяц (указывается в процентах)</t>
  </si>
  <si>
    <t>Налоговая нагрузка на прибыль (указывается в процентах)</t>
  </si>
  <si>
    <t>Итого стоимость услуг в месяц, рублей</t>
  </si>
  <si>
    <t>Первичные средства пожаротушения</t>
  </si>
  <si>
    <t>Системы электроснабжения и электроосвещения (ЭС и ЭО), наружного электроосвещения (НЭО), архитектурного электроосвещения (АЭО)</t>
  </si>
  <si>
    <t>Система холодного и горячего водоснабжения</t>
  </si>
  <si>
    <t>Система противопожарного водоснабжения</t>
  </si>
  <si>
    <t>Система канализации внешняя и внутренняя</t>
  </si>
  <si>
    <t>Система отопления</t>
  </si>
  <si>
    <t>Система дымоудаления и противодымной вентиляции</t>
  </si>
  <si>
    <t>Источники бесперебойного электропитания</t>
  </si>
  <si>
    <t>Дизель-генераторная установка</t>
  </si>
  <si>
    <t>Ворота секционные и въездные</t>
  </si>
  <si>
    <t>Системы водоочистки и водоподготовки</t>
  </si>
  <si>
    <t>Автоматы питьевой воды</t>
  </si>
  <si>
    <t>Система вентиляции и кондиционирования</t>
  </si>
  <si>
    <t>Спецодежда и инструмент</t>
  </si>
  <si>
    <t>Обеспечение специальной одеждой и обувью, инструментом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</si>
</sst>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₽&quot;_-;\-* #,##0.00\ &quot;₽&quot;_-;_-* &quot;-&quot;??\ &quot;₽&quot;_-;_-@_-"/>
    <numFmt numFmtId="43" formatCode="_-* #,##0.00\ _₽_-;\-* #,##0.00\ _₽_-;_-* &quot;-&quot;??\ _₽_-;_-@_-"/>
  </numFmts>
  <fonts count="1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Arial Cyr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FFFAB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1" fillId="0" borderId="0"/>
    <xf numFmtId="0" fontId="2" fillId="0" borderId="0"/>
    <xf numFmtId="44" fontId="2" fillId="0" borderId="0" applyFont="0" applyFill="0" applyBorder="0" applyProtection="0"/>
    <xf numFmtId="0" fontId="2" fillId="0" borderId="0"/>
    <xf numFmtId="9" fontId="2" fillId="0" borderId="0" applyFont="0" applyFill="0" applyBorder="0" applyProtection="0"/>
    <xf numFmtId="0" fontId="1" fillId="0" borderId="0"/>
    <xf numFmtId="0" fontId="10" fillId="0" borderId="0"/>
    <xf numFmtId="43" fontId="1" fillId="0" borderId="0" applyFont="0" applyFill="0" applyBorder="0" applyAlignment="0" applyProtection="0"/>
  </cellStyleXfs>
  <cellXfs count="91">
    <xf numFmtId="0" fontId="0" fillId="0" borderId="0" xfId="0"/>
    <xf numFmtId="0" fontId="3" fillId="0" borderId="0" xfId="1" applyFont="1" applyAlignment="1">
      <alignment horizontal="left" vertical="center" wrapText="1"/>
    </xf>
    <xf numFmtId="0" fontId="3" fillId="0" borderId="0" xfId="1" applyFont="1" applyAlignment="1">
      <alignment horizontal="center" vertical="center"/>
    </xf>
    <xf numFmtId="0" fontId="3" fillId="0" borderId="0" xfId="1" applyFont="1"/>
    <xf numFmtId="0" fontId="3" fillId="2" borderId="0" xfId="1" applyFont="1" applyFill="1"/>
    <xf numFmtId="0" fontId="5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left" vertical="center" wrapText="1"/>
    </xf>
    <xf numFmtId="0" fontId="4" fillId="0" borderId="1" xfId="1" applyFont="1" applyBorder="1" applyAlignment="1">
      <alignment horizontal="center" vertical="center"/>
    </xf>
    <xf numFmtId="44" fontId="4" fillId="0" borderId="1" xfId="3" applyNumberFormat="1" applyFont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/>
    </xf>
    <xf numFmtId="0" fontId="4" fillId="0" borderId="2" xfId="4" applyFont="1" applyBorder="1" applyAlignment="1">
      <alignment horizontal="center" vertical="center"/>
    </xf>
    <xf numFmtId="0" fontId="4" fillId="0" borderId="1" xfId="4" applyFont="1" applyBorder="1" applyAlignment="1">
      <alignment horizontal="center" vertical="center"/>
    </xf>
    <xf numFmtId="0" fontId="4" fillId="0" borderId="1" xfId="4" applyFont="1" applyBorder="1" applyAlignment="1">
      <alignment horizontal="center" vertical="center" wrapText="1"/>
    </xf>
    <xf numFmtId="0" fontId="4" fillId="3" borderId="1" xfId="4" applyFont="1" applyFill="1" applyBorder="1" applyAlignment="1">
      <alignment horizontal="center" vertical="center"/>
    </xf>
    <xf numFmtId="0" fontId="4" fillId="0" borderId="3" xfId="4" applyFont="1" applyBorder="1" applyAlignment="1">
      <alignment horizontal="center" vertical="center"/>
    </xf>
    <xf numFmtId="0" fontId="4" fillId="0" borderId="0" xfId="1" applyFont="1"/>
    <xf numFmtId="0" fontId="4" fillId="0" borderId="0" xfId="4" applyFont="1" applyBorder="1" applyAlignment="1">
      <alignment horizontal="center" vertical="center"/>
    </xf>
    <xf numFmtId="0" fontId="4" fillId="0" borderId="0" xfId="4" applyFont="1" applyBorder="1" applyAlignment="1">
      <alignment horizontal="center" vertical="center" wrapText="1"/>
    </xf>
    <xf numFmtId="4" fontId="4" fillId="0" borderId="1" xfId="1" applyNumberFormat="1" applyFont="1" applyBorder="1" applyAlignment="1">
      <alignment horizontal="center" vertical="center"/>
    </xf>
    <xf numFmtId="4" fontId="4" fillId="0" borderId="6" xfId="1" applyNumberFormat="1" applyFont="1" applyBorder="1" applyAlignment="1">
      <alignment horizontal="center" vertical="center"/>
    </xf>
    <xf numFmtId="0" fontId="6" fillId="0" borderId="0" xfId="6" applyFont="1" applyAlignment="1">
      <alignment vertical="center"/>
    </xf>
    <xf numFmtId="0" fontId="8" fillId="0" borderId="0" xfId="6" applyFont="1"/>
    <xf numFmtId="0" fontId="7" fillId="0" borderId="1" xfId="6" applyFont="1" applyBorder="1" applyAlignment="1">
      <alignment horizontal="center" vertical="center" wrapText="1"/>
    </xf>
    <xf numFmtId="4" fontId="9" fillId="4" borderId="1" xfId="6" applyNumberFormat="1" applyFont="1" applyFill="1" applyBorder="1" applyAlignment="1" applyProtection="1">
      <alignment horizontal="center" vertical="center"/>
      <protection locked="0"/>
    </xf>
    <xf numFmtId="4" fontId="9" fillId="0" borderId="1" xfId="6" applyNumberFormat="1" applyFont="1" applyBorder="1" applyAlignment="1" applyProtection="1">
      <alignment horizontal="center" vertical="center"/>
    </xf>
    <xf numFmtId="0" fontId="7" fillId="0" borderId="0" xfId="6" applyFont="1" applyAlignment="1">
      <alignment horizontal="right"/>
    </xf>
    <xf numFmtId="4" fontId="7" fillId="0" borderId="1" xfId="6" applyNumberFormat="1" applyFont="1" applyBorder="1" applyAlignment="1">
      <alignment horizontal="center" vertical="center"/>
    </xf>
    <xf numFmtId="4" fontId="7" fillId="0" borderId="1" xfId="6" applyNumberFormat="1" applyFont="1" applyBorder="1" applyAlignment="1" applyProtection="1">
      <alignment horizontal="center" vertical="center"/>
    </xf>
    <xf numFmtId="3" fontId="5" fillId="0" borderId="1" xfId="7" applyNumberFormat="1" applyFont="1" applyFill="1" applyBorder="1" applyAlignment="1">
      <alignment horizontal="center" vertical="center" wrapText="1"/>
    </xf>
    <xf numFmtId="3" fontId="5" fillId="0" borderId="1" xfId="8" applyNumberFormat="1" applyFont="1" applyFill="1" applyBorder="1" applyAlignment="1">
      <alignment horizontal="center" vertical="center" wrapText="1"/>
    </xf>
    <xf numFmtId="3" fontId="5" fillId="4" borderId="1" xfId="7" applyNumberFormat="1" applyFont="1" applyFill="1" applyBorder="1" applyAlignment="1" applyProtection="1">
      <alignment horizontal="center" vertical="center" wrapText="1"/>
      <protection locked="0" hidden="1"/>
    </xf>
    <xf numFmtId="4" fontId="5" fillId="4" borderId="1" xfId="7" applyNumberFormat="1" applyFont="1" applyFill="1" applyBorder="1" applyAlignment="1" applyProtection="1">
      <alignment horizontal="center" vertical="center" wrapText="1"/>
      <protection locked="0"/>
    </xf>
    <xf numFmtId="10" fontId="5" fillId="4" borderId="1" xfId="7" applyNumberFormat="1" applyFont="1" applyFill="1" applyBorder="1" applyAlignment="1" applyProtection="1">
      <alignment horizontal="center" vertical="center" wrapText="1"/>
      <protection locked="0"/>
    </xf>
    <xf numFmtId="0" fontId="11" fillId="4" borderId="1" xfId="6" applyFont="1" applyFill="1" applyBorder="1" applyAlignment="1" applyProtection="1">
      <alignment horizontal="center" vertical="center" wrapText="1"/>
      <protection locked="0"/>
    </xf>
    <xf numFmtId="4" fontId="11" fillId="4" borderId="1" xfId="6" applyNumberFormat="1" applyFont="1" applyFill="1" applyBorder="1" applyAlignment="1" applyProtection="1">
      <alignment horizontal="center" vertical="center" wrapText="1"/>
      <protection locked="0"/>
    </xf>
    <xf numFmtId="0" fontId="9" fillId="0" borderId="1" xfId="6" applyFont="1" applyBorder="1" applyAlignment="1">
      <alignment wrapText="1"/>
    </xf>
    <xf numFmtId="0" fontId="12" fillId="4" borderId="5" xfId="6" applyFont="1" applyFill="1" applyBorder="1" applyAlignment="1" applyProtection="1">
      <alignment horizontal="center" vertical="center" wrapText="1"/>
      <protection locked="0"/>
    </xf>
    <xf numFmtId="0" fontId="12" fillId="4" borderId="6" xfId="6" applyFont="1" applyFill="1" applyBorder="1" applyAlignment="1" applyProtection="1">
      <alignment horizontal="center" vertical="center" wrapText="1"/>
      <protection locked="0"/>
    </xf>
    <xf numFmtId="4" fontId="5" fillId="4" borderId="1" xfId="7" applyNumberFormat="1" applyFont="1" applyFill="1" applyBorder="1" applyAlignment="1" applyProtection="1">
      <alignment horizontal="center" vertical="center" wrapText="1"/>
      <protection locked="0" hidden="1"/>
    </xf>
    <xf numFmtId="4" fontId="5" fillId="0" borderId="1" xfId="7" applyNumberFormat="1" applyFont="1" applyFill="1" applyBorder="1" applyAlignment="1" applyProtection="1">
      <alignment horizontal="center" vertical="center" wrapText="1"/>
      <protection hidden="1"/>
    </xf>
    <xf numFmtId="4" fontId="5" fillId="0" borderId="1" xfId="7" applyNumberFormat="1" applyFont="1" applyFill="1" applyBorder="1" applyAlignment="1">
      <alignment horizontal="center" vertical="center" wrapText="1"/>
    </xf>
    <xf numFmtId="0" fontId="7" fillId="0" borderId="1" xfId="6" applyFont="1" applyBorder="1" applyAlignment="1">
      <alignment horizontal="center"/>
    </xf>
    <xf numFmtId="0" fontId="7" fillId="0" borderId="1" xfId="6" applyFont="1" applyBorder="1" applyAlignment="1">
      <alignment horizontal="center" vertical="center"/>
    </xf>
    <xf numFmtId="0" fontId="7" fillId="0" borderId="1" xfId="6" applyFont="1" applyBorder="1" applyAlignment="1">
      <alignment horizontal="center"/>
    </xf>
    <xf numFmtId="4" fontId="5" fillId="4" borderId="1" xfId="7" applyNumberFormat="1" applyFont="1" applyFill="1" applyBorder="1" applyAlignment="1" applyProtection="1">
      <alignment horizontal="center" vertical="center" wrapText="1"/>
      <protection locked="0" hidden="1"/>
    </xf>
    <xf numFmtId="0" fontId="11" fillId="0" borderId="1" xfId="6" applyFont="1" applyFill="1" applyBorder="1" applyAlignment="1">
      <alignment horizontal="right" vertical="center" wrapText="1"/>
    </xf>
    <xf numFmtId="4" fontId="5" fillId="0" borderId="1" xfId="7" applyNumberFormat="1" applyFont="1" applyFill="1" applyBorder="1" applyAlignment="1" applyProtection="1">
      <alignment horizontal="center" vertical="center" wrapText="1"/>
      <protection hidden="1"/>
    </xf>
    <xf numFmtId="4" fontId="5" fillId="0" borderId="1" xfId="7" applyNumberFormat="1" applyFont="1" applyFill="1" applyBorder="1" applyAlignment="1">
      <alignment horizontal="center" vertical="center" wrapText="1"/>
    </xf>
    <xf numFmtId="0" fontId="12" fillId="4" borderId="5" xfId="6" applyFont="1" applyFill="1" applyBorder="1" applyAlignment="1" applyProtection="1">
      <alignment horizontal="center" vertical="center" wrapText="1"/>
      <protection locked="0"/>
    </xf>
    <xf numFmtId="0" fontId="12" fillId="4" borderId="6" xfId="6" applyFont="1" applyFill="1" applyBorder="1" applyAlignment="1" applyProtection="1">
      <alignment horizontal="center" vertical="center" wrapText="1"/>
      <protection locked="0"/>
    </xf>
    <xf numFmtId="4" fontId="5" fillId="0" borderId="5" xfId="7" applyNumberFormat="1" applyFont="1" applyFill="1" applyBorder="1" applyAlignment="1" applyProtection="1">
      <alignment horizontal="center" vertical="center" wrapText="1"/>
      <protection hidden="1"/>
    </xf>
    <xf numFmtId="4" fontId="5" fillId="0" borderId="6" xfId="7" applyNumberFormat="1" applyFont="1" applyFill="1" applyBorder="1" applyAlignment="1" applyProtection="1">
      <alignment horizontal="center" vertical="center" wrapText="1"/>
      <protection hidden="1"/>
    </xf>
    <xf numFmtId="0" fontId="12" fillId="0" borderId="5" xfId="6" applyFont="1" applyFill="1" applyBorder="1" applyAlignment="1">
      <alignment horizontal="left" vertical="center" wrapText="1"/>
    </xf>
    <xf numFmtId="0" fontId="12" fillId="0" borderId="6" xfId="6" applyFont="1" applyFill="1" applyBorder="1" applyAlignment="1">
      <alignment horizontal="left" vertical="center" wrapText="1"/>
    </xf>
    <xf numFmtId="0" fontId="11" fillId="0" borderId="5" xfId="6" applyFont="1" applyFill="1" applyBorder="1" applyAlignment="1" applyProtection="1">
      <alignment horizontal="right" vertical="center" wrapText="1"/>
      <protection locked="0"/>
    </xf>
    <xf numFmtId="0" fontId="11" fillId="0" borderId="7" xfId="6" applyFont="1" applyFill="1" applyBorder="1" applyAlignment="1" applyProtection="1">
      <alignment horizontal="right" vertical="center" wrapText="1"/>
      <protection locked="0"/>
    </xf>
    <xf numFmtId="0" fontId="11" fillId="0" borderId="6" xfId="6" applyFont="1" applyFill="1" applyBorder="1" applyAlignment="1" applyProtection="1">
      <alignment horizontal="right" vertical="center" wrapText="1"/>
      <protection locked="0"/>
    </xf>
    <xf numFmtId="0" fontId="5" fillId="0" borderId="4" xfId="1" applyFont="1" applyBorder="1" applyAlignment="1">
      <alignment horizontal="right" vertical="center" wrapText="1"/>
    </xf>
    <xf numFmtId="0" fontId="5" fillId="0" borderId="0" xfId="1" applyFont="1" applyBorder="1" applyAlignment="1">
      <alignment horizontal="center" vertical="center" wrapText="1"/>
    </xf>
    <xf numFmtId="0" fontId="7" fillId="0" borderId="0" xfId="6" applyFont="1" applyBorder="1" applyAlignment="1">
      <alignment horizontal="center" vertical="center"/>
    </xf>
    <xf numFmtId="0" fontId="13" fillId="0" borderId="1" xfId="6" applyFont="1" applyBorder="1" applyAlignment="1">
      <alignment horizontal="center" vertical="center" wrapText="1"/>
    </xf>
    <xf numFmtId="0" fontId="7" fillId="0" borderId="1" xfId="6" applyFont="1" applyBorder="1"/>
    <xf numFmtId="0" fontId="5" fillId="2" borderId="1" xfId="7" applyFont="1" applyFill="1" applyBorder="1" applyAlignment="1">
      <alignment horizontal="center" vertical="center" wrapText="1"/>
    </xf>
    <xf numFmtId="0" fontId="5" fillId="2" borderId="5" xfId="7" applyFont="1" applyFill="1" applyBorder="1" applyAlignment="1">
      <alignment horizontal="center" vertical="center" wrapText="1"/>
    </xf>
    <xf numFmtId="0" fontId="5" fillId="2" borderId="7" xfId="7" applyFont="1" applyFill="1" applyBorder="1" applyAlignment="1">
      <alignment horizontal="center" vertical="center" wrapText="1"/>
    </xf>
    <xf numFmtId="0" fontId="5" fillId="2" borderId="6" xfId="7" applyFont="1" applyFill="1" applyBorder="1" applyAlignment="1">
      <alignment horizontal="center" vertical="center" wrapText="1"/>
    </xf>
    <xf numFmtId="0" fontId="7" fillId="0" borderId="5" xfId="6" applyFont="1" applyFill="1" applyBorder="1" applyAlignment="1">
      <alignment horizontal="center" vertical="center" wrapText="1"/>
    </xf>
    <xf numFmtId="0" fontId="7" fillId="0" borderId="6" xfId="6" applyFont="1" applyFill="1" applyBorder="1" applyAlignment="1">
      <alignment horizontal="center" vertical="center" wrapText="1"/>
    </xf>
    <xf numFmtId="0" fontId="7" fillId="0" borderId="1" xfId="6" applyFont="1" applyFill="1" applyBorder="1" applyAlignment="1">
      <alignment horizontal="center" vertical="center" wrapText="1"/>
    </xf>
    <xf numFmtId="0" fontId="7" fillId="4" borderId="5" xfId="6" applyFont="1" applyFill="1" applyBorder="1" applyAlignment="1" applyProtection="1">
      <alignment horizontal="center" vertical="center"/>
      <protection locked="0"/>
    </xf>
    <xf numFmtId="0" fontId="7" fillId="4" borderId="6" xfId="6" applyFont="1" applyFill="1" applyBorder="1" applyAlignment="1" applyProtection="1">
      <alignment horizontal="center" vertical="center"/>
      <protection locked="0"/>
    </xf>
    <xf numFmtId="0" fontId="7" fillId="4" borderId="1" xfId="6" applyFont="1" applyFill="1" applyBorder="1" applyAlignment="1" applyProtection="1">
      <alignment horizontal="center" vertical="center"/>
      <protection locked="0"/>
    </xf>
    <xf numFmtId="4" fontId="9" fillId="0" borderId="5" xfId="6" applyNumberFormat="1" applyFont="1" applyFill="1" applyBorder="1" applyAlignment="1">
      <alignment horizontal="center"/>
    </xf>
    <xf numFmtId="4" fontId="9" fillId="0" borderId="6" xfId="6" applyNumberFormat="1" applyFont="1" applyFill="1" applyBorder="1" applyAlignment="1">
      <alignment horizontal="center"/>
    </xf>
    <xf numFmtId="0" fontId="7" fillId="4" borderId="5" xfId="6" applyFont="1" applyFill="1" applyBorder="1" applyAlignment="1" applyProtection="1">
      <alignment horizontal="center" vertical="center"/>
      <protection locked="0"/>
    </xf>
    <xf numFmtId="0" fontId="7" fillId="4" borderId="6" xfId="6" applyFont="1" applyFill="1" applyBorder="1" applyAlignment="1" applyProtection="1">
      <alignment horizontal="center" vertical="center"/>
      <protection locked="0"/>
    </xf>
    <xf numFmtId="0" fontId="7" fillId="0" borderId="5" xfId="6" applyFont="1" applyFill="1" applyBorder="1" applyAlignment="1">
      <alignment horizontal="right" vertical="center" wrapText="1"/>
    </xf>
    <xf numFmtId="0" fontId="7" fillId="0" borderId="7" xfId="6" applyFont="1" applyFill="1" applyBorder="1" applyAlignment="1">
      <alignment horizontal="right" vertical="center" wrapText="1"/>
    </xf>
    <xf numFmtId="0" fontId="7" fillId="0" borderId="6" xfId="6" applyFont="1" applyFill="1" applyBorder="1" applyAlignment="1">
      <alignment horizontal="right" vertical="center" wrapText="1"/>
    </xf>
    <xf numFmtId="4" fontId="9" fillId="0" borderId="5" xfId="6" applyNumberFormat="1" applyFont="1" applyFill="1" applyBorder="1" applyAlignment="1">
      <alignment horizontal="center" vertical="center"/>
    </xf>
    <xf numFmtId="4" fontId="9" fillId="0" borderId="6" xfId="6" applyNumberFormat="1" applyFont="1" applyFill="1" applyBorder="1" applyAlignment="1">
      <alignment horizontal="center" vertical="center"/>
    </xf>
    <xf numFmtId="4" fontId="9" fillId="4" borderId="5" xfId="6" applyNumberFormat="1" applyFont="1" applyFill="1" applyBorder="1" applyAlignment="1" applyProtection="1">
      <alignment horizontal="center" vertical="center"/>
      <protection locked="0"/>
    </xf>
    <xf numFmtId="4" fontId="9" fillId="4" borderId="6" xfId="6" applyNumberFormat="1" applyFont="1" applyFill="1" applyBorder="1" applyAlignment="1" applyProtection="1">
      <alignment horizontal="center" vertical="center"/>
      <protection locked="0"/>
    </xf>
    <xf numFmtId="0" fontId="7" fillId="0" borderId="1" xfId="6" applyFont="1" applyBorder="1" applyAlignment="1">
      <alignment horizontal="right"/>
    </xf>
    <xf numFmtId="4" fontId="9" fillId="0" borderId="1" xfId="6" applyNumberFormat="1" applyFont="1" applyBorder="1" applyAlignment="1">
      <alignment horizontal="center" vertical="center"/>
    </xf>
    <xf numFmtId="10" fontId="9" fillId="4" borderId="5" xfId="6" applyNumberFormat="1" applyFont="1" applyFill="1" applyBorder="1" applyAlignment="1" applyProtection="1">
      <alignment horizontal="center" vertical="center"/>
      <protection locked="0"/>
    </xf>
    <xf numFmtId="10" fontId="9" fillId="4" borderId="6" xfId="6" applyNumberFormat="1" applyFont="1" applyFill="1" applyBorder="1" applyAlignment="1" applyProtection="1">
      <alignment horizontal="center" vertical="center"/>
      <protection locked="0"/>
    </xf>
    <xf numFmtId="0" fontId="7" fillId="0" borderId="7" xfId="6" applyFont="1" applyBorder="1" applyAlignment="1">
      <alignment horizontal="right"/>
    </xf>
    <xf numFmtId="4" fontId="9" fillId="0" borderId="7" xfId="6" applyNumberFormat="1" applyFont="1" applyBorder="1" applyAlignment="1">
      <alignment horizontal="center" vertical="center"/>
    </xf>
    <xf numFmtId="4" fontId="9" fillId="0" borderId="6" xfId="6" applyNumberFormat="1" applyFont="1" applyBorder="1" applyAlignment="1">
      <alignment horizontal="center" vertical="center"/>
    </xf>
  </cellXfs>
  <cellStyles count="9">
    <cellStyle name="Денежный 2" xfId="3" xr:uid="{00000000-0005-0000-0000-000000000000}"/>
    <cellStyle name="Обычный" xfId="0" builtinId="0"/>
    <cellStyle name="Обычный 2" xfId="1" xr:uid="{00000000-0005-0000-0000-000002000000}"/>
    <cellStyle name="Обычный 2 2" xfId="4" xr:uid="{00000000-0005-0000-0000-000003000000}"/>
    <cellStyle name="Обычный 2 2 2" xfId="7" xr:uid="{EB3C1EE6-898C-46D1-9392-96FAFEA5C5E3}"/>
    <cellStyle name="Обычный 3" xfId="2" xr:uid="{00000000-0005-0000-0000-000004000000}"/>
    <cellStyle name="Обычный 5" xfId="6" xr:uid="{2F7B3A4F-C1DC-4AD6-B587-B32019E81CA9}"/>
    <cellStyle name="Процентный 2" xfId="5" xr:uid="{00000000-0005-0000-0000-000005000000}"/>
    <cellStyle name="Финансовый 3" xfId="8" xr:uid="{F588041D-D08F-49AD-ACEC-EA197B7531B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632E6F-BCDD-4BD7-8008-7480E308A1C0}">
  <dimension ref="A1:G105"/>
  <sheetViews>
    <sheetView tabSelected="1" view="pageBreakPreview" topLeftCell="A10" zoomScale="90" zoomScaleNormal="100" zoomScaleSheetLayoutView="90" workbookViewId="0">
      <selection activeCell="F16" sqref="F16"/>
    </sheetView>
  </sheetViews>
  <sheetFormatPr defaultRowHeight="13.8" x14ac:dyDescent="0.25"/>
  <cols>
    <col min="1" max="1" width="41.88671875" style="22" customWidth="1"/>
    <col min="2" max="5" width="22.77734375" style="22" customWidth="1"/>
    <col min="6" max="6" width="19.77734375" style="22" customWidth="1"/>
    <col min="7" max="7" width="17.77734375" style="22" customWidth="1"/>
    <col min="8" max="16384" width="8.88671875" style="22"/>
  </cols>
  <sheetData>
    <row r="1" spans="1:7" s="21" customFormat="1" ht="17.399999999999999" x14ac:dyDescent="0.3">
      <c r="A1" s="60" t="s">
        <v>231</v>
      </c>
      <c r="B1" s="60"/>
      <c r="C1" s="60"/>
      <c r="D1" s="60"/>
      <c r="E1" s="60"/>
      <c r="F1" s="60"/>
      <c r="G1" s="60"/>
    </row>
    <row r="2" spans="1:7" s="21" customFormat="1" ht="55.2" customHeight="1" x14ac:dyDescent="0.3">
      <c r="A2" s="61" t="s">
        <v>232</v>
      </c>
      <c r="B2" s="61"/>
      <c r="C2" s="61"/>
      <c r="D2" s="61"/>
      <c r="E2" s="61"/>
      <c r="F2" s="61"/>
      <c r="G2" s="61"/>
    </row>
    <row r="3" spans="1:7" x14ac:dyDescent="0.25">
      <c r="A3" s="43" t="s">
        <v>233</v>
      </c>
      <c r="B3" s="44" t="s">
        <v>234</v>
      </c>
      <c r="C3" s="44"/>
      <c r="D3" s="44"/>
      <c r="E3" s="44"/>
      <c r="F3" s="44"/>
      <c r="G3" s="44"/>
    </row>
    <row r="4" spans="1:7" ht="26.4" x14ac:dyDescent="0.25">
      <c r="A4" s="43"/>
      <c r="B4" s="23" t="s">
        <v>235</v>
      </c>
      <c r="C4" s="23" t="s">
        <v>236</v>
      </c>
      <c r="D4" s="23" t="s">
        <v>237</v>
      </c>
      <c r="E4" s="23" t="s">
        <v>278</v>
      </c>
      <c r="F4" s="42" t="s">
        <v>238</v>
      </c>
      <c r="G4" s="62" t="s">
        <v>239</v>
      </c>
    </row>
    <row r="5" spans="1:7" x14ac:dyDescent="0.25">
      <c r="A5" s="36" t="s">
        <v>265</v>
      </c>
      <c r="B5" s="24">
        <v>0</v>
      </c>
      <c r="C5" s="24">
        <v>0</v>
      </c>
      <c r="D5" s="25">
        <f>ROUND(($F$28+$F$51-$F$31)/ROWS($A$5:$A$17),2)</f>
        <v>0</v>
      </c>
      <c r="E5" s="25">
        <f>ROUND($F$31/ROWS($A$5:$A$17),2)</f>
        <v>0</v>
      </c>
      <c r="F5" s="25">
        <f>ROUND(($F$105-$F$28-$F$51-$B$18-$C$18)/ROWS($A$5:$A$17),2)</f>
        <v>0</v>
      </c>
      <c r="G5" s="25">
        <f>SUM(B5:F5)</f>
        <v>0</v>
      </c>
    </row>
    <row r="6" spans="1:7" ht="39.6" x14ac:dyDescent="0.25">
      <c r="A6" s="36" t="s">
        <v>266</v>
      </c>
      <c r="B6" s="24">
        <v>0</v>
      </c>
      <c r="C6" s="24">
        <v>0</v>
      </c>
      <c r="D6" s="25">
        <f>ROUND(($F$28+$F$51-$F$31)/ROWS($A$5:$A$17),2)</f>
        <v>0</v>
      </c>
      <c r="E6" s="25">
        <f>ROUND($F$31/ROWS($A$5:$A$17),2)</f>
        <v>0</v>
      </c>
      <c r="F6" s="25">
        <f>ROUND(($F$105-$F$28-$F$51-$B$18-$C$18)/ROWS($A$5:$A$17),2)</f>
        <v>0</v>
      </c>
      <c r="G6" s="25">
        <f>SUM(B6:F6)</f>
        <v>0</v>
      </c>
    </row>
    <row r="7" spans="1:7" x14ac:dyDescent="0.25">
      <c r="A7" s="36" t="s">
        <v>267</v>
      </c>
      <c r="B7" s="24">
        <v>0</v>
      </c>
      <c r="C7" s="24">
        <v>0</v>
      </c>
      <c r="D7" s="25">
        <f t="shared" ref="D7:D17" si="0">ROUND(($F$28+$F$51-$F$31)/ROWS($A$5:$A$17),2)</f>
        <v>0</v>
      </c>
      <c r="E7" s="25">
        <f t="shared" ref="E7:E17" si="1">ROUND($F$31/ROWS($A$5:$A$17),2)</f>
        <v>0</v>
      </c>
      <c r="F7" s="25">
        <f t="shared" ref="F7:F17" si="2">ROUND(($F$105-$F$28-$F$51-$B$18-$C$18)/ROWS($A$5:$A$17),2)</f>
        <v>0</v>
      </c>
      <c r="G7" s="25">
        <f t="shared" ref="G7:G17" si="3">SUM(B7:F7)</f>
        <v>0</v>
      </c>
    </row>
    <row r="8" spans="1:7" x14ac:dyDescent="0.25">
      <c r="A8" s="36" t="s">
        <v>268</v>
      </c>
      <c r="B8" s="24">
        <v>0</v>
      </c>
      <c r="C8" s="24">
        <v>0</v>
      </c>
      <c r="D8" s="25">
        <f t="shared" si="0"/>
        <v>0</v>
      </c>
      <c r="E8" s="25">
        <f t="shared" si="1"/>
        <v>0</v>
      </c>
      <c r="F8" s="25">
        <f t="shared" si="2"/>
        <v>0</v>
      </c>
      <c r="G8" s="25">
        <f t="shared" si="3"/>
        <v>0</v>
      </c>
    </row>
    <row r="9" spans="1:7" x14ac:dyDescent="0.25">
      <c r="A9" s="36" t="s">
        <v>269</v>
      </c>
      <c r="B9" s="24">
        <v>0</v>
      </c>
      <c r="C9" s="24">
        <v>0</v>
      </c>
      <c r="D9" s="25">
        <f t="shared" si="0"/>
        <v>0</v>
      </c>
      <c r="E9" s="25">
        <f t="shared" si="1"/>
        <v>0</v>
      </c>
      <c r="F9" s="25">
        <f t="shared" si="2"/>
        <v>0</v>
      </c>
      <c r="G9" s="25">
        <f t="shared" si="3"/>
        <v>0</v>
      </c>
    </row>
    <row r="10" spans="1:7" x14ac:dyDescent="0.25">
      <c r="A10" s="36" t="s">
        <v>270</v>
      </c>
      <c r="B10" s="24">
        <v>0</v>
      </c>
      <c r="C10" s="24">
        <v>0</v>
      </c>
      <c r="D10" s="25">
        <f t="shared" si="0"/>
        <v>0</v>
      </c>
      <c r="E10" s="25">
        <f t="shared" si="1"/>
        <v>0</v>
      </c>
      <c r="F10" s="25">
        <f t="shared" si="2"/>
        <v>0</v>
      </c>
      <c r="G10" s="25">
        <f t="shared" si="3"/>
        <v>0</v>
      </c>
    </row>
    <row r="11" spans="1:7" ht="26.4" x14ac:dyDescent="0.25">
      <c r="A11" s="36" t="s">
        <v>271</v>
      </c>
      <c r="B11" s="24">
        <v>0</v>
      </c>
      <c r="C11" s="24">
        <v>0</v>
      </c>
      <c r="D11" s="25">
        <f t="shared" si="0"/>
        <v>0</v>
      </c>
      <c r="E11" s="25">
        <f t="shared" si="1"/>
        <v>0</v>
      </c>
      <c r="F11" s="25">
        <f t="shared" si="2"/>
        <v>0</v>
      </c>
      <c r="G11" s="25">
        <f t="shared" si="3"/>
        <v>0</v>
      </c>
    </row>
    <row r="12" spans="1:7" x14ac:dyDescent="0.25">
      <c r="A12" s="36" t="s">
        <v>272</v>
      </c>
      <c r="B12" s="24">
        <v>0</v>
      </c>
      <c r="C12" s="24">
        <v>0</v>
      </c>
      <c r="D12" s="25">
        <f t="shared" si="0"/>
        <v>0</v>
      </c>
      <c r="E12" s="25">
        <f t="shared" si="1"/>
        <v>0</v>
      </c>
      <c r="F12" s="25">
        <f t="shared" si="2"/>
        <v>0</v>
      </c>
      <c r="G12" s="25">
        <f t="shared" si="3"/>
        <v>0</v>
      </c>
    </row>
    <row r="13" spans="1:7" x14ac:dyDescent="0.25">
      <c r="A13" s="36" t="s">
        <v>273</v>
      </c>
      <c r="B13" s="24">
        <v>0</v>
      </c>
      <c r="C13" s="24">
        <v>0</v>
      </c>
      <c r="D13" s="25">
        <f t="shared" si="0"/>
        <v>0</v>
      </c>
      <c r="E13" s="25">
        <f t="shared" si="1"/>
        <v>0</v>
      </c>
      <c r="F13" s="25">
        <f t="shared" si="2"/>
        <v>0</v>
      </c>
      <c r="G13" s="25">
        <f t="shared" si="3"/>
        <v>0</v>
      </c>
    </row>
    <row r="14" spans="1:7" x14ac:dyDescent="0.25">
      <c r="A14" s="36" t="s">
        <v>274</v>
      </c>
      <c r="B14" s="24">
        <v>0</v>
      </c>
      <c r="C14" s="24">
        <v>0</v>
      </c>
      <c r="D14" s="25">
        <f t="shared" si="0"/>
        <v>0</v>
      </c>
      <c r="E14" s="25">
        <f t="shared" si="1"/>
        <v>0</v>
      </c>
      <c r="F14" s="25">
        <f t="shared" si="2"/>
        <v>0</v>
      </c>
      <c r="G14" s="25">
        <f t="shared" si="3"/>
        <v>0</v>
      </c>
    </row>
    <row r="15" spans="1:7" x14ac:dyDescent="0.25">
      <c r="A15" s="36" t="s">
        <v>275</v>
      </c>
      <c r="B15" s="24">
        <v>0</v>
      </c>
      <c r="C15" s="24">
        <v>0</v>
      </c>
      <c r="D15" s="25">
        <f t="shared" si="0"/>
        <v>0</v>
      </c>
      <c r="E15" s="25">
        <f t="shared" si="1"/>
        <v>0</v>
      </c>
      <c r="F15" s="25">
        <f t="shared" si="2"/>
        <v>0</v>
      </c>
      <c r="G15" s="25">
        <f t="shared" si="3"/>
        <v>0</v>
      </c>
    </row>
    <row r="16" spans="1:7" x14ac:dyDescent="0.25">
      <c r="A16" s="36" t="s">
        <v>276</v>
      </c>
      <c r="B16" s="24">
        <v>0</v>
      </c>
      <c r="C16" s="24">
        <v>0</v>
      </c>
      <c r="D16" s="25">
        <f t="shared" si="0"/>
        <v>0</v>
      </c>
      <c r="E16" s="25">
        <f t="shared" si="1"/>
        <v>0</v>
      </c>
      <c r="F16" s="25">
        <f t="shared" si="2"/>
        <v>0</v>
      </c>
      <c r="G16" s="25">
        <f t="shared" si="3"/>
        <v>0</v>
      </c>
    </row>
    <row r="17" spans="1:7" x14ac:dyDescent="0.25">
      <c r="A17" s="36" t="s">
        <v>277</v>
      </c>
      <c r="B17" s="24">
        <v>0</v>
      </c>
      <c r="C17" s="24">
        <v>0</v>
      </c>
      <c r="D17" s="25">
        <f t="shared" si="0"/>
        <v>0</v>
      </c>
      <c r="E17" s="25">
        <f t="shared" si="1"/>
        <v>0</v>
      </c>
      <c r="F17" s="25">
        <f t="shared" si="2"/>
        <v>0</v>
      </c>
      <c r="G17" s="25">
        <f t="shared" si="3"/>
        <v>0</v>
      </c>
    </row>
    <row r="18" spans="1:7" x14ac:dyDescent="0.25">
      <c r="A18" s="26" t="s">
        <v>240</v>
      </c>
      <c r="B18" s="27">
        <f t="shared" ref="B18:G18" si="4">SUM(B5:B17)</f>
        <v>0</v>
      </c>
      <c r="C18" s="27">
        <f t="shared" si="4"/>
        <v>0</v>
      </c>
      <c r="D18" s="27">
        <f t="shared" si="4"/>
        <v>0</v>
      </c>
      <c r="E18" s="27">
        <f t="shared" si="4"/>
        <v>0</v>
      </c>
      <c r="F18" s="27">
        <f t="shared" si="4"/>
        <v>0</v>
      </c>
      <c r="G18" s="28">
        <f t="shared" si="4"/>
        <v>0</v>
      </c>
    </row>
    <row r="19" spans="1:7" x14ac:dyDescent="0.25">
      <c r="A19" s="63" t="s">
        <v>241</v>
      </c>
      <c r="B19" s="63"/>
      <c r="C19" s="63"/>
      <c r="D19" s="63"/>
      <c r="E19" s="63"/>
      <c r="F19" s="63"/>
      <c r="G19" s="63"/>
    </row>
    <row r="20" spans="1:7" x14ac:dyDescent="0.25">
      <c r="A20" s="64" t="s">
        <v>242</v>
      </c>
      <c r="B20" s="65"/>
      <c r="C20" s="65"/>
      <c r="D20" s="65"/>
      <c r="E20" s="65"/>
      <c r="F20" s="65"/>
      <c r="G20" s="66"/>
    </row>
    <row r="21" spans="1:7" ht="66" x14ac:dyDescent="0.25">
      <c r="A21" s="29" t="s">
        <v>243</v>
      </c>
      <c r="B21" s="30" t="s">
        <v>244</v>
      </c>
      <c r="C21" s="30" t="s">
        <v>245</v>
      </c>
      <c r="D21" s="29" t="s">
        <v>246</v>
      </c>
      <c r="E21" s="41" t="s">
        <v>247</v>
      </c>
      <c r="F21" s="48" t="s">
        <v>248</v>
      </c>
      <c r="G21" s="48"/>
    </row>
    <row r="22" spans="1:7" x14ac:dyDescent="0.25">
      <c r="A22" s="39"/>
      <c r="B22" s="31"/>
      <c r="C22" s="32">
        <v>0</v>
      </c>
      <c r="D22" s="33">
        <v>0</v>
      </c>
      <c r="E22" s="40">
        <f>(C22+(C22*D22))*B22</f>
        <v>0</v>
      </c>
      <c r="F22" s="45"/>
      <c r="G22" s="45"/>
    </row>
    <row r="23" spans="1:7" x14ac:dyDescent="0.25">
      <c r="A23" s="39"/>
      <c r="B23" s="31"/>
      <c r="C23" s="32">
        <v>0</v>
      </c>
      <c r="D23" s="33">
        <v>0</v>
      </c>
      <c r="E23" s="40">
        <f t="shared" ref="E23:E27" si="5">(C23+(C23*D23))*B23</f>
        <v>0</v>
      </c>
      <c r="F23" s="45"/>
      <c r="G23" s="45"/>
    </row>
    <row r="24" spans="1:7" x14ac:dyDescent="0.25">
      <c r="A24" s="39"/>
      <c r="B24" s="31"/>
      <c r="C24" s="32">
        <v>0</v>
      </c>
      <c r="D24" s="33">
        <v>0</v>
      </c>
      <c r="E24" s="40">
        <f t="shared" si="5"/>
        <v>0</v>
      </c>
      <c r="F24" s="45"/>
      <c r="G24" s="45"/>
    </row>
    <row r="25" spans="1:7" x14ac:dyDescent="0.25">
      <c r="A25" s="39"/>
      <c r="B25" s="31"/>
      <c r="C25" s="32">
        <v>0</v>
      </c>
      <c r="D25" s="33">
        <v>0</v>
      </c>
      <c r="E25" s="40">
        <f t="shared" si="5"/>
        <v>0</v>
      </c>
      <c r="F25" s="45"/>
      <c r="G25" s="45"/>
    </row>
    <row r="26" spans="1:7" x14ac:dyDescent="0.25">
      <c r="A26" s="39"/>
      <c r="B26" s="31"/>
      <c r="C26" s="32">
        <v>0</v>
      </c>
      <c r="D26" s="33">
        <v>0</v>
      </c>
      <c r="E26" s="40">
        <f t="shared" si="5"/>
        <v>0</v>
      </c>
      <c r="F26" s="45"/>
      <c r="G26" s="45"/>
    </row>
    <row r="27" spans="1:7" x14ac:dyDescent="0.25">
      <c r="A27" s="39"/>
      <c r="B27" s="31"/>
      <c r="C27" s="32">
        <v>0</v>
      </c>
      <c r="D27" s="33">
        <v>0</v>
      </c>
      <c r="E27" s="40">
        <f t="shared" si="5"/>
        <v>0</v>
      </c>
      <c r="F27" s="45"/>
      <c r="G27" s="45"/>
    </row>
    <row r="28" spans="1:7" x14ac:dyDescent="0.25">
      <c r="A28" s="46" t="s">
        <v>249</v>
      </c>
      <c r="B28" s="46"/>
      <c r="C28" s="46"/>
      <c r="D28" s="46"/>
      <c r="E28" s="46"/>
      <c r="F28" s="47">
        <f>SUM(E22:E27)</f>
        <v>0</v>
      </c>
      <c r="G28" s="47"/>
    </row>
    <row r="29" spans="1:7" x14ac:dyDescent="0.25">
      <c r="A29" s="64" t="s">
        <v>250</v>
      </c>
      <c r="B29" s="65"/>
      <c r="C29" s="65"/>
      <c r="D29" s="65"/>
      <c r="E29" s="65"/>
      <c r="F29" s="65"/>
      <c r="G29" s="66"/>
    </row>
    <row r="30" spans="1:7" ht="26.4" x14ac:dyDescent="0.25">
      <c r="A30" s="67" t="s">
        <v>251</v>
      </c>
      <c r="B30" s="68"/>
      <c r="C30" s="69" t="s">
        <v>252</v>
      </c>
      <c r="D30" s="41" t="s">
        <v>253</v>
      </c>
      <c r="E30" s="41" t="s">
        <v>254</v>
      </c>
      <c r="F30" s="67" t="s">
        <v>240</v>
      </c>
      <c r="G30" s="68"/>
    </row>
    <row r="31" spans="1:7" x14ac:dyDescent="0.25">
      <c r="A31" s="53" t="s">
        <v>279</v>
      </c>
      <c r="B31" s="54"/>
      <c r="C31" s="34"/>
      <c r="D31" s="35">
        <v>0</v>
      </c>
      <c r="E31" s="34">
        <v>0</v>
      </c>
      <c r="F31" s="51">
        <f>D31*E31</f>
        <v>0</v>
      </c>
      <c r="G31" s="52"/>
    </row>
    <row r="32" spans="1:7" x14ac:dyDescent="0.25">
      <c r="A32" s="53" t="s">
        <v>255</v>
      </c>
      <c r="B32" s="54"/>
      <c r="C32" s="34"/>
      <c r="D32" s="35">
        <v>0</v>
      </c>
      <c r="E32" s="34">
        <v>0</v>
      </c>
      <c r="F32" s="51">
        <f t="shared" ref="F32:F50" si="6">D32*E32</f>
        <v>0</v>
      </c>
      <c r="G32" s="52"/>
    </row>
    <row r="33" spans="1:7" x14ac:dyDescent="0.25">
      <c r="A33" s="53" t="s">
        <v>256</v>
      </c>
      <c r="B33" s="54"/>
      <c r="C33" s="34"/>
      <c r="D33" s="35">
        <v>0</v>
      </c>
      <c r="E33" s="34">
        <v>0</v>
      </c>
      <c r="F33" s="51">
        <f t="shared" si="6"/>
        <v>0</v>
      </c>
      <c r="G33" s="52"/>
    </row>
    <row r="34" spans="1:7" x14ac:dyDescent="0.25">
      <c r="A34" s="49"/>
      <c r="B34" s="50"/>
      <c r="C34" s="34"/>
      <c r="D34" s="35">
        <v>0</v>
      </c>
      <c r="E34" s="34">
        <v>0</v>
      </c>
      <c r="F34" s="51">
        <f t="shared" si="6"/>
        <v>0</v>
      </c>
      <c r="G34" s="52"/>
    </row>
    <row r="35" spans="1:7" x14ac:dyDescent="0.25">
      <c r="A35" s="49"/>
      <c r="B35" s="50"/>
      <c r="C35" s="34"/>
      <c r="D35" s="35">
        <v>0</v>
      </c>
      <c r="E35" s="34">
        <v>0</v>
      </c>
      <c r="F35" s="51">
        <f t="shared" si="6"/>
        <v>0</v>
      </c>
      <c r="G35" s="52"/>
    </row>
    <row r="36" spans="1:7" x14ac:dyDescent="0.25">
      <c r="A36" s="37"/>
      <c r="B36" s="38"/>
      <c r="C36" s="34"/>
      <c r="D36" s="35">
        <v>0</v>
      </c>
      <c r="E36" s="34">
        <v>0</v>
      </c>
      <c r="F36" s="51">
        <f t="shared" si="6"/>
        <v>0</v>
      </c>
      <c r="G36" s="52"/>
    </row>
    <row r="37" spans="1:7" hidden="1" x14ac:dyDescent="0.25">
      <c r="A37" s="37"/>
      <c r="B37" s="38"/>
      <c r="C37" s="34"/>
      <c r="D37" s="35">
        <v>0</v>
      </c>
      <c r="E37" s="34">
        <v>0</v>
      </c>
      <c r="F37" s="51">
        <f t="shared" si="6"/>
        <v>0</v>
      </c>
      <c r="G37" s="52"/>
    </row>
    <row r="38" spans="1:7" hidden="1" x14ac:dyDescent="0.25">
      <c r="A38" s="37"/>
      <c r="B38" s="38"/>
      <c r="C38" s="34"/>
      <c r="D38" s="35">
        <v>0</v>
      </c>
      <c r="E38" s="34">
        <v>0</v>
      </c>
      <c r="F38" s="51">
        <f t="shared" si="6"/>
        <v>0</v>
      </c>
      <c r="G38" s="52"/>
    </row>
    <row r="39" spans="1:7" hidden="1" x14ac:dyDescent="0.25">
      <c r="A39" s="37"/>
      <c r="B39" s="38"/>
      <c r="C39" s="34"/>
      <c r="D39" s="35">
        <v>0</v>
      </c>
      <c r="E39" s="34">
        <v>0</v>
      </c>
      <c r="F39" s="51">
        <f t="shared" si="6"/>
        <v>0</v>
      </c>
      <c r="G39" s="52"/>
    </row>
    <row r="40" spans="1:7" hidden="1" x14ac:dyDescent="0.25">
      <c r="A40" s="37"/>
      <c r="B40" s="38"/>
      <c r="C40" s="34"/>
      <c r="D40" s="35">
        <v>0</v>
      </c>
      <c r="E40" s="34">
        <v>0</v>
      </c>
      <c r="F40" s="51">
        <f t="shared" si="6"/>
        <v>0</v>
      </c>
      <c r="G40" s="52"/>
    </row>
    <row r="41" spans="1:7" hidden="1" x14ac:dyDescent="0.25">
      <c r="A41" s="37"/>
      <c r="B41" s="38"/>
      <c r="C41" s="34"/>
      <c r="D41" s="35">
        <v>0</v>
      </c>
      <c r="E41" s="34">
        <v>0</v>
      </c>
      <c r="F41" s="51">
        <f t="shared" si="6"/>
        <v>0</v>
      </c>
      <c r="G41" s="52"/>
    </row>
    <row r="42" spans="1:7" hidden="1" x14ac:dyDescent="0.25">
      <c r="A42" s="37"/>
      <c r="B42" s="38"/>
      <c r="C42" s="34"/>
      <c r="D42" s="35">
        <v>0</v>
      </c>
      <c r="E42" s="34">
        <v>0</v>
      </c>
      <c r="F42" s="51">
        <f t="shared" si="6"/>
        <v>0</v>
      </c>
      <c r="G42" s="52"/>
    </row>
    <row r="43" spans="1:7" hidden="1" x14ac:dyDescent="0.25">
      <c r="A43" s="37"/>
      <c r="B43" s="38"/>
      <c r="C43" s="34"/>
      <c r="D43" s="35">
        <v>0</v>
      </c>
      <c r="E43" s="34">
        <v>0</v>
      </c>
      <c r="F43" s="51">
        <f t="shared" si="6"/>
        <v>0</v>
      </c>
      <c r="G43" s="52"/>
    </row>
    <row r="44" spans="1:7" hidden="1" x14ac:dyDescent="0.25">
      <c r="A44" s="37"/>
      <c r="B44" s="38"/>
      <c r="C44" s="34"/>
      <c r="D44" s="35">
        <v>0</v>
      </c>
      <c r="E44" s="34">
        <v>0</v>
      </c>
      <c r="F44" s="51">
        <f t="shared" si="6"/>
        <v>0</v>
      </c>
      <c r="G44" s="52"/>
    </row>
    <row r="45" spans="1:7" hidden="1" x14ac:dyDescent="0.25">
      <c r="A45" s="37"/>
      <c r="B45" s="38"/>
      <c r="C45" s="34"/>
      <c r="D45" s="35">
        <v>0</v>
      </c>
      <c r="E45" s="34">
        <v>0</v>
      </c>
      <c r="F45" s="51">
        <f t="shared" si="6"/>
        <v>0</v>
      </c>
      <c r="G45" s="52"/>
    </row>
    <row r="46" spans="1:7" hidden="1" x14ac:dyDescent="0.25">
      <c r="A46" s="37"/>
      <c r="B46" s="38"/>
      <c r="C46" s="34"/>
      <c r="D46" s="35">
        <v>0</v>
      </c>
      <c r="E46" s="34">
        <v>0</v>
      </c>
      <c r="F46" s="51">
        <f t="shared" si="6"/>
        <v>0</v>
      </c>
      <c r="G46" s="52"/>
    </row>
    <row r="47" spans="1:7" hidden="1" x14ac:dyDescent="0.25">
      <c r="A47" s="37"/>
      <c r="B47" s="38"/>
      <c r="C47" s="34"/>
      <c r="D47" s="35">
        <v>0</v>
      </c>
      <c r="E47" s="34">
        <v>0</v>
      </c>
      <c r="F47" s="51">
        <f t="shared" si="6"/>
        <v>0</v>
      </c>
      <c r="G47" s="52"/>
    </row>
    <row r="48" spans="1:7" hidden="1" x14ac:dyDescent="0.25">
      <c r="A48" s="49"/>
      <c r="B48" s="50"/>
      <c r="C48" s="34"/>
      <c r="D48" s="35">
        <v>0</v>
      </c>
      <c r="E48" s="34">
        <v>0</v>
      </c>
      <c r="F48" s="51">
        <f t="shared" si="6"/>
        <v>0</v>
      </c>
      <c r="G48" s="52"/>
    </row>
    <row r="49" spans="1:7" hidden="1" x14ac:dyDescent="0.25">
      <c r="A49" s="49"/>
      <c r="B49" s="50"/>
      <c r="C49" s="34"/>
      <c r="D49" s="35">
        <v>0</v>
      </c>
      <c r="E49" s="34">
        <v>0</v>
      </c>
      <c r="F49" s="51">
        <f t="shared" si="6"/>
        <v>0</v>
      </c>
      <c r="G49" s="52"/>
    </row>
    <row r="50" spans="1:7" hidden="1" x14ac:dyDescent="0.25">
      <c r="A50" s="49"/>
      <c r="B50" s="50"/>
      <c r="C50" s="34"/>
      <c r="D50" s="35">
        <v>0</v>
      </c>
      <c r="E50" s="34">
        <v>0</v>
      </c>
      <c r="F50" s="51">
        <f t="shared" si="6"/>
        <v>0</v>
      </c>
      <c r="G50" s="52"/>
    </row>
    <row r="51" spans="1:7" collapsed="1" x14ac:dyDescent="0.25">
      <c r="A51" s="55" t="s">
        <v>257</v>
      </c>
      <c r="B51" s="56"/>
      <c r="C51" s="56"/>
      <c r="D51" s="56"/>
      <c r="E51" s="57"/>
      <c r="F51" s="51">
        <f>SUM(F31:G50)</f>
        <v>0</v>
      </c>
      <c r="G51" s="52"/>
    </row>
    <row r="52" spans="1:7" x14ac:dyDescent="0.25">
      <c r="A52" s="63" t="s">
        <v>258</v>
      </c>
      <c r="B52" s="63"/>
      <c r="C52" s="63"/>
      <c r="D52" s="63"/>
      <c r="E52" s="63"/>
      <c r="F52" s="63"/>
      <c r="G52" s="63"/>
    </row>
    <row r="53" spans="1:7" ht="31.8" customHeight="1" x14ac:dyDescent="0.25">
      <c r="A53" s="67" t="s">
        <v>251</v>
      </c>
      <c r="B53" s="68"/>
      <c r="C53" s="69" t="s">
        <v>252</v>
      </c>
      <c r="D53" s="41" t="s">
        <v>253</v>
      </c>
      <c r="E53" s="41" t="s">
        <v>254</v>
      </c>
      <c r="F53" s="67" t="s">
        <v>240</v>
      </c>
      <c r="G53" s="68"/>
    </row>
    <row r="54" spans="1:7" x14ac:dyDescent="0.25">
      <c r="A54" s="70"/>
      <c r="B54" s="71"/>
      <c r="C54" s="72"/>
      <c r="D54" s="32">
        <v>0</v>
      </c>
      <c r="E54" s="32">
        <v>0</v>
      </c>
      <c r="F54" s="73">
        <f>D54*E54</f>
        <v>0</v>
      </c>
      <c r="G54" s="74"/>
    </row>
    <row r="55" spans="1:7" x14ac:dyDescent="0.25">
      <c r="A55" s="70"/>
      <c r="B55" s="71"/>
      <c r="C55" s="72"/>
      <c r="D55" s="32">
        <v>0</v>
      </c>
      <c r="E55" s="32">
        <v>0</v>
      </c>
      <c r="F55" s="73">
        <f t="shared" ref="F55:F99" si="7">D55*E55</f>
        <v>0</v>
      </c>
      <c r="G55" s="74"/>
    </row>
    <row r="56" spans="1:7" x14ac:dyDescent="0.25">
      <c r="A56" s="70"/>
      <c r="B56" s="71"/>
      <c r="C56" s="72"/>
      <c r="D56" s="32">
        <v>0</v>
      </c>
      <c r="E56" s="32">
        <v>0</v>
      </c>
      <c r="F56" s="73">
        <f t="shared" si="7"/>
        <v>0</v>
      </c>
      <c r="G56" s="74"/>
    </row>
    <row r="57" spans="1:7" x14ac:dyDescent="0.25">
      <c r="A57" s="75"/>
      <c r="B57" s="76"/>
      <c r="C57" s="72"/>
      <c r="D57" s="32">
        <v>0</v>
      </c>
      <c r="E57" s="32">
        <v>0</v>
      </c>
      <c r="F57" s="73">
        <f t="shared" si="7"/>
        <v>0</v>
      </c>
      <c r="G57" s="74"/>
    </row>
    <row r="58" spans="1:7" x14ac:dyDescent="0.25">
      <c r="A58" s="75"/>
      <c r="B58" s="76"/>
      <c r="C58" s="72"/>
      <c r="D58" s="32">
        <v>0</v>
      </c>
      <c r="E58" s="32">
        <v>0</v>
      </c>
      <c r="F58" s="73">
        <f t="shared" si="7"/>
        <v>0</v>
      </c>
      <c r="G58" s="74"/>
    </row>
    <row r="59" spans="1:7" x14ac:dyDescent="0.25">
      <c r="A59" s="75"/>
      <c r="B59" s="76"/>
      <c r="C59" s="72"/>
      <c r="D59" s="32">
        <v>0</v>
      </c>
      <c r="E59" s="32">
        <v>0</v>
      </c>
      <c r="F59" s="73">
        <f t="shared" si="7"/>
        <v>0</v>
      </c>
      <c r="G59" s="74"/>
    </row>
    <row r="60" spans="1:7" x14ac:dyDescent="0.25">
      <c r="A60" s="75"/>
      <c r="B60" s="76"/>
      <c r="C60" s="72"/>
      <c r="D60" s="32">
        <v>0</v>
      </c>
      <c r="E60" s="32">
        <v>0</v>
      </c>
      <c r="F60" s="73">
        <f t="shared" si="7"/>
        <v>0</v>
      </c>
      <c r="G60" s="74"/>
    </row>
    <row r="61" spans="1:7" x14ac:dyDescent="0.25">
      <c r="A61" s="75"/>
      <c r="B61" s="76"/>
      <c r="C61" s="72"/>
      <c r="D61" s="32">
        <v>0</v>
      </c>
      <c r="E61" s="32">
        <v>0</v>
      </c>
      <c r="F61" s="73">
        <f t="shared" si="7"/>
        <v>0</v>
      </c>
      <c r="G61" s="74"/>
    </row>
    <row r="62" spans="1:7" x14ac:dyDescent="0.25">
      <c r="A62" s="75"/>
      <c r="B62" s="76"/>
      <c r="C62" s="72"/>
      <c r="D62" s="32">
        <v>0</v>
      </c>
      <c r="E62" s="32">
        <v>0</v>
      </c>
      <c r="F62" s="73">
        <f t="shared" si="7"/>
        <v>0</v>
      </c>
      <c r="G62" s="74"/>
    </row>
    <row r="63" spans="1:7" x14ac:dyDescent="0.25">
      <c r="A63" s="75"/>
      <c r="B63" s="76"/>
      <c r="C63" s="72"/>
      <c r="D63" s="32">
        <v>0</v>
      </c>
      <c r="E63" s="32">
        <v>0</v>
      </c>
      <c r="F63" s="73">
        <f t="shared" si="7"/>
        <v>0</v>
      </c>
      <c r="G63" s="74"/>
    </row>
    <row r="64" spans="1:7" hidden="1" x14ac:dyDescent="0.25">
      <c r="A64" s="75"/>
      <c r="B64" s="76"/>
      <c r="C64" s="72"/>
      <c r="D64" s="32">
        <v>0</v>
      </c>
      <c r="E64" s="32">
        <v>0</v>
      </c>
      <c r="F64" s="73">
        <f t="shared" si="7"/>
        <v>0</v>
      </c>
      <c r="G64" s="74"/>
    </row>
    <row r="65" spans="1:7" hidden="1" x14ac:dyDescent="0.25">
      <c r="A65" s="75"/>
      <c r="B65" s="76"/>
      <c r="C65" s="72"/>
      <c r="D65" s="32">
        <v>0</v>
      </c>
      <c r="E65" s="32">
        <v>0</v>
      </c>
      <c r="F65" s="73">
        <f t="shared" si="7"/>
        <v>0</v>
      </c>
      <c r="G65" s="74"/>
    </row>
    <row r="66" spans="1:7" hidden="1" x14ac:dyDescent="0.25">
      <c r="A66" s="75"/>
      <c r="B66" s="76"/>
      <c r="C66" s="72"/>
      <c r="D66" s="32">
        <v>0</v>
      </c>
      <c r="E66" s="32">
        <v>0</v>
      </c>
      <c r="F66" s="73">
        <f t="shared" si="7"/>
        <v>0</v>
      </c>
      <c r="G66" s="74"/>
    </row>
    <row r="67" spans="1:7" hidden="1" x14ac:dyDescent="0.25">
      <c r="A67" s="75"/>
      <c r="B67" s="76"/>
      <c r="C67" s="72"/>
      <c r="D67" s="32">
        <v>0</v>
      </c>
      <c r="E67" s="32">
        <v>0</v>
      </c>
      <c r="F67" s="73">
        <f t="shared" si="7"/>
        <v>0</v>
      </c>
      <c r="G67" s="74"/>
    </row>
    <row r="68" spans="1:7" hidden="1" x14ac:dyDescent="0.25">
      <c r="A68" s="75"/>
      <c r="B68" s="76"/>
      <c r="C68" s="72"/>
      <c r="D68" s="32">
        <v>0</v>
      </c>
      <c r="E68" s="32">
        <v>0</v>
      </c>
      <c r="F68" s="73">
        <f t="shared" si="7"/>
        <v>0</v>
      </c>
      <c r="G68" s="74"/>
    </row>
    <row r="69" spans="1:7" hidden="1" x14ac:dyDescent="0.25">
      <c r="A69" s="75"/>
      <c r="B69" s="76"/>
      <c r="C69" s="72"/>
      <c r="D69" s="32">
        <v>0</v>
      </c>
      <c r="E69" s="32">
        <v>0</v>
      </c>
      <c r="F69" s="73">
        <f t="shared" si="7"/>
        <v>0</v>
      </c>
      <c r="G69" s="74"/>
    </row>
    <row r="70" spans="1:7" hidden="1" x14ac:dyDescent="0.25">
      <c r="A70" s="75"/>
      <c r="B70" s="76"/>
      <c r="C70" s="72"/>
      <c r="D70" s="32">
        <v>0</v>
      </c>
      <c r="E70" s="32">
        <v>0</v>
      </c>
      <c r="F70" s="73">
        <f t="shared" si="7"/>
        <v>0</v>
      </c>
      <c r="G70" s="74"/>
    </row>
    <row r="71" spans="1:7" hidden="1" x14ac:dyDescent="0.25">
      <c r="A71" s="75"/>
      <c r="B71" s="76"/>
      <c r="C71" s="72"/>
      <c r="D71" s="32">
        <v>0</v>
      </c>
      <c r="E71" s="32">
        <v>0</v>
      </c>
      <c r="F71" s="73">
        <f t="shared" si="7"/>
        <v>0</v>
      </c>
      <c r="G71" s="74"/>
    </row>
    <row r="72" spans="1:7" hidden="1" x14ac:dyDescent="0.25">
      <c r="A72" s="75"/>
      <c r="B72" s="76"/>
      <c r="C72" s="72"/>
      <c r="D72" s="32">
        <v>0</v>
      </c>
      <c r="E72" s="32">
        <v>0</v>
      </c>
      <c r="F72" s="73">
        <f t="shared" si="7"/>
        <v>0</v>
      </c>
      <c r="G72" s="74"/>
    </row>
    <row r="73" spans="1:7" hidden="1" x14ac:dyDescent="0.25">
      <c r="A73" s="75"/>
      <c r="B73" s="76"/>
      <c r="C73" s="72"/>
      <c r="D73" s="32">
        <v>0</v>
      </c>
      <c r="E73" s="32">
        <v>0</v>
      </c>
      <c r="F73" s="73">
        <f t="shared" si="7"/>
        <v>0</v>
      </c>
      <c r="G73" s="74"/>
    </row>
    <row r="74" spans="1:7" hidden="1" x14ac:dyDescent="0.25">
      <c r="A74" s="75"/>
      <c r="B74" s="76"/>
      <c r="C74" s="72"/>
      <c r="D74" s="32">
        <v>0</v>
      </c>
      <c r="E74" s="32">
        <v>0</v>
      </c>
      <c r="F74" s="73">
        <f t="shared" si="7"/>
        <v>0</v>
      </c>
      <c r="G74" s="74"/>
    </row>
    <row r="75" spans="1:7" hidden="1" x14ac:dyDescent="0.25">
      <c r="A75" s="75"/>
      <c r="B75" s="76"/>
      <c r="C75" s="72"/>
      <c r="D75" s="32">
        <v>0</v>
      </c>
      <c r="E75" s="32">
        <v>0</v>
      </c>
      <c r="F75" s="73">
        <f t="shared" si="7"/>
        <v>0</v>
      </c>
      <c r="G75" s="74"/>
    </row>
    <row r="76" spans="1:7" hidden="1" x14ac:dyDescent="0.25">
      <c r="A76" s="75"/>
      <c r="B76" s="76"/>
      <c r="C76" s="72"/>
      <c r="D76" s="32">
        <v>0</v>
      </c>
      <c r="E76" s="32">
        <v>0</v>
      </c>
      <c r="F76" s="73">
        <f t="shared" si="7"/>
        <v>0</v>
      </c>
      <c r="G76" s="74"/>
    </row>
    <row r="77" spans="1:7" hidden="1" x14ac:dyDescent="0.25">
      <c r="A77" s="75"/>
      <c r="B77" s="76"/>
      <c r="C77" s="72"/>
      <c r="D77" s="32">
        <v>0</v>
      </c>
      <c r="E77" s="32">
        <v>0</v>
      </c>
      <c r="F77" s="73">
        <f t="shared" si="7"/>
        <v>0</v>
      </c>
      <c r="G77" s="74"/>
    </row>
    <row r="78" spans="1:7" hidden="1" x14ac:dyDescent="0.25">
      <c r="A78" s="75"/>
      <c r="B78" s="76"/>
      <c r="C78" s="72"/>
      <c r="D78" s="32">
        <v>0</v>
      </c>
      <c r="E78" s="32">
        <v>0</v>
      </c>
      <c r="F78" s="73">
        <f t="shared" si="7"/>
        <v>0</v>
      </c>
      <c r="G78" s="74"/>
    </row>
    <row r="79" spans="1:7" hidden="1" x14ac:dyDescent="0.25">
      <c r="A79" s="75"/>
      <c r="B79" s="76"/>
      <c r="C79" s="72"/>
      <c r="D79" s="32">
        <v>0</v>
      </c>
      <c r="E79" s="32">
        <v>0</v>
      </c>
      <c r="F79" s="73">
        <f t="shared" si="7"/>
        <v>0</v>
      </c>
      <c r="G79" s="74"/>
    </row>
    <row r="80" spans="1:7" hidden="1" x14ac:dyDescent="0.25">
      <c r="A80" s="75"/>
      <c r="B80" s="76"/>
      <c r="C80" s="72"/>
      <c r="D80" s="32">
        <v>0</v>
      </c>
      <c r="E80" s="32">
        <v>0</v>
      </c>
      <c r="F80" s="73">
        <f t="shared" si="7"/>
        <v>0</v>
      </c>
      <c r="G80" s="74"/>
    </row>
    <row r="81" spans="1:7" hidden="1" x14ac:dyDescent="0.25">
      <c r="A81" s="75"/>
      <c r="B81" s="76"/>
      <c r="C81" s="72"/>
      <c r="D81" s="32">
        <v>0</v>
      </c>
      <c r="E81" s="32">
        <v>0</v>
      </c>
      <c r="F81" s="73">
        <f t="shared" si="7"/>
        <v>0</v>
      </c>
      <c r="G81" s="74"/>
    </row>
    <row r="82" spans="1:7" hidden="1" x14ac:dyDescent="0.25">
      <c r="A82" s="75"/>
      <c r="B82" s="76"/>
      <c r="C82" s="72"/>
      <c r="D82" s="32">
        <v>0</v>
      </c>
      <c r="E82" s="32">
        <v>0</v>
      </c>
      <c r="F82" s="73">
        <f t="shared" si="7"/>
        <v>0</v>
      </c>
      <c r="G82" s="74"/>
    </row>
    <row r="83" spans="1:7" hidden="1" x14ac:dyDescent="0.25">
      <c r="A83" s="75"/>
      <c r="B83" s="76"/>
      <c r="C83" s="72"/>
      <c r="D83" s="32">
        <v>0</v>
      </c>
      <c r="E83" s="32">
        <v>0</v>
      </c>
      <c r="F83" s="73">
        <f t="shared" si="7"/>
        <v>0</v>
      </c>
      <c r="G83" s="74"/>
    </row>
    <row r="84" spans="1:7" hidden="1" x14ac:dyDescent="0.25">
      <c r="A84" s="75"/>
      <c r="B84" s="76"/>
      <c r="C84" s="72"/>
      <c r="D84" s="32">
        <v>0</v>
      </c>
      <c r="E84" s="32">
        <v>0</v>
      </c>
      <c r="F84" s="73">
        <f t="shared" si="7"/>
        <v>0</v>
      </c>
      <c r="G84" s="74"/>
    </row>
    <row r="85" spans="1:7" hidden="1" x14ac:dyDescent="0.25">
      <c r="A85" s="70"/>
      <c r="B85" s="71"/>
      <c r="C85" s="72"/>
      <c r="D85" s="32">
        <v>0</v>
      </c>
      <c r="E85" s="32">
        <v>0</v>
      </c>
      <c r="F85" s="73">
        <f t="shared" si="7"/>
        <v>0</v>
      </c>
      <c r="G85" s="74"/>
    </row>
    <row r="86" spans="1:7" hidden="1" x14ac:dyDescent="0.25">
      <c r="A86" s="70"/>
      <c r="B86" s="71"/>
      <c r="C86" s="72"/>
      <c r="D86" s="32">
        <v>0</v>
      </c>
      <c r="E86" s="32">
        <v>0</v>
      </c>
      <c r="F86" s="73">
        <f t="shared" si="7"/>
        <v>0</v>
      </c>
      <c r="G86" s="74"/>
    </row>
    <row r="87" spans="1:7" hidden="1" x14ac:dyDescent="0.25">
      <c r="A87" s="70"/>
      <c r="B87" s="71"/>
      <c r="C87" s="72"/>
      <c r="D87" s="32">
        <v>0</v>
      </c>
      <c r="E87" s="32">
        <v>0</v>
      </c>
      <c r="F87" s="73">
        <f t="shared" si="7"/>
        <v>0</v>
      </c>
      <c r="G87" s="74"/>
    </row>
    <row r="88" spans="1:7" hidden="1" x14ac:dyDescent="0.25">
      <c r="A88" s="70"/>
      <c r="B88" s="71"/>
      <c r="C88" s="72"/>
      <c r="D88" s="32">
        <v>0</v>
      </c>
      <c r="E88" s="32">
        <v>0</v>
      </c>
      <c r="F88" s="73">
        <f t="shared" si="7"/>
        <v>0</v>
      </c>
      <c r="G88" s="74"/>
    </row>
    <row r="89" spans="1:7" hidden="1" x14ac:dyDescent="0.25">
      <c r="A89" s="70"/>
      <c r="B89" s="71"/>
      <c r="C89" s="72"/>
      <c r="D89" s="32">
        <v>0</v>
      </c>
      <c r="E89" s="32">
        <v>0</v>
      </c>
      <c r="F89" s="73">
        <f t="shared" si="7"/>
        <v>0</v>
      </c>
      <c r="G89" s="74"/>
    </row>
    <row r="90" spans="1:7" hidden="1" x14ac:dyDescent="0.25">
      <c r="A90" s="70"/>
      <c r="B90" s="71"/>
      <c r="C90" s="72"/>
      <c r="D90" s="32">
        <v>0</v>
      </c>
      <c r="E90" s="32">
        <v>0</v>
      </c>
      <c r="F90" s="73">
        <f t="shared" si="7"/>
        <v>0</v>
      </c>
      <c r="G90" s="74"/>
    </row>
    <row r="91" spans="1:7" hidden="1" x14ac:dyDescent="0.25">
      <c r="A91" s="70"/>
      <c r="B91" s="71"/>
      <c r="C91" s="72"/>
      <c r="D91" s="32">
        <v>0</v>
      </c>
      <c r="E91" s="32">
        <v>0</v>
      </c>
      <c r="F91" s="73">
        <f t="shared" si="7"/>
        <v>0</v>
      </c>
      <c r="G91" s="74"/>
    </row>
    <row r="92" spans="1:7" hidden="1" x14ac:dyDescent="0.25">
      <c r="A92" s="70"/>
      <c r="B92" s="71"/>
      <c r="C92" s="72"/>
      <c r="D92" s="32">
        <v>0</v>
      </c>
      <c r="E92" s="32">
        <v>0</v>
      </c>
      <c r="F92" s="73">
        <f t="shared" si="7"/>
        <v>0</v>
      </c>
      <c r="G92" s="74"/>
    </row>
    <row r="93" spans="1:7" hidden="1" x14ac:dyDescent="0.25">
      <c r="A93" s="70"/>
      <c r="B93" s="71"/>
      <c r="C93" s="72"/>
      <c r="D93" s="32">
        <v>0</v>
      </c>
      <c r="E93" s="32">
        <v>0</v>
      </c>
      <c r="F93" s="73">
        <f t="shared" si="7"/>
        <v>0</v>
      </c>
      <c r="G93" s="74"/>
    </row>
    <row r="94" spans="1:7" hidden="1" x14ac:dyDescent="0.25">
      <c r="A94" s="70"/>
      <c r="B94" s="71"/>
      <c r="C94" s="72"/>
      <c r="D94" s="32">
        <v>0</v>
      </c>
      <c r="E94" s="32">
        <v>0</v>
      </c>
      <c r="F94" s="73">
        <f t="shared" si="7"/>
        <v>0</v>
      </c>
      <c r="G94" s="74"/>
    </row>
    <row r="95" spans="1:7" hidden="1" x14ac:dyDescent="0.25">
      <c r="A95" s="70"/>
      <c r="B95" s="71"/>
      <c r="C95" s="72"/>
      <c r="D95" s="32">
        <v>0</v>
      </c>
      <c r="E95" s="32">
        <v>0</v>
      </c>
      <c r="F95" s="73">
        <f t="shared" si="7"/>
        <v>0</v>
      </c>
      <c r="G95" s="74"/>
    </row>
    <row r="96" spans="1:7" hidden="1" x14ac:dyDescent="0.25">
      <c r="A96" s="70"/>
      <c r="B96" s="71"/>
      <c r="C96" s="72"/>
      <c r="D96" s="32">
        <v>0</v>
      </c>
      <c r="E96" s="32">
        <v>0</v>
      </c>
      <c r="F96" s="73">
        <f t="shared" si="7"/>
        <v>0</v>
      </c>
      <c r="G96" s="74"/>
    </row>
    <row r="97" spans="1:7" hidden="1" x14ac:dyDescent="0.25">
      <c r="A97" s="70"/>
      <c r="B97" s="71"/>
      <c r="C97" s="72"/>
      <c r="D97" s="32">
        <v>0</v>
      </c>
      <c r="E97" s="32">
        <v>0</v>
      </c>
      <c r="F97" s="73">
        <f t="shared" si="7"/>
        <v>0</v>
      </c>
      <c r="G97" s="74"/>
    </row>
    <row r="98" spans="1:7" hidden="1" x14ac:dyDescent="0.25">
      <c r="A98" s="70"/>
      <c r="B98" s="71"/>
      <c r="C98" s="72"/>
      <c r="D98" s="32">
        <v>0</v>
      </c>
      <c r="E98" s="32">
        <v>0</v>
      </c>
      <c r="F98" s="73">
        <f t="shared" si="7"/>
        <v>0</v>
      </c>
      <c r="G98" s="74"/>
    </row>
    <row r="99" spans="1:7" hidden="1" x14ac:dyDescent="0.25">
      <c r="A99" s="70"/>
      <c r="B99" s="71"/>
      <c r="C99" s="72"/>
      <c r="D99" s="32">
        <v>0</v>
      </c>
      <c r="E99" s="32">
        <v>0</v>
      </c>
      <c r="F99" s="73">
        <f t="shared" si="7"/>
        <v>0</v>
      </c>
      <c r="G99" s="74"/>
    </row>
    <row r="100" spans="1:7" ht="14.4" customHeight="1" collapsed="1" x14ac:dyDescent="0.25">
      <c r="A100" s="77" t="s">
        <v>259</v>
      </c>
      <c r="B100" s="78"/>
      <c r="C100" s="78"/>
      <c r="D100" s="78"/>
      <c r="E100" s="79"/>
      <c r="F100" s="80">
        <f>SUM(F54:G99)</f>
        <v>0</v>
      </c>
      <c r="G100" s="81"/>
    </row>
    <row r="101" spans="1:7" ht="14.4" customHeight="1" x14ac:dyDescent="0.25">
      <c r="A101" s="77" t="s">
        <v>260</v>
      </c>
      <c r="B101" s="78"/>
      <c r="C101" s="78"/>
      <c r="D101" s="78"/>
      <c r="E101" s="79"/>
      <c r="F101" s="82">
        <v>0</v>
      </c>
      <c r="G101" s="83"/>
    </row>
    <row r="102" spans="1:7" ht="14.4" customHeight="1" x14ac:dyDescent="0.25">
      <c r="A102" s="84" t="s">
        <v>261</v>
      </c>
      <c r="B102" s="84"/>
      <c r="C102" s="84"/>
      <c r="D102" s="84"/>
      <c r="E102" s="84"/>
      <c r="F102" s="85">
        <f>SUM(B18,C18,F28,F51,F100,F101)</f>
        <v>0</v>
      </c>
      <c r="G102" s="85"/>
    </row>
    <row r="103" spans="1:7" ht="14.4" customHeight="1" x14ac:dyDescent="0.25">
      <c r="A103" s="84" t="s">
        <v>262</v>
      </c>
      <c r="B103" s="84"/>
      <c r="C103" s="84"/>
      <c r="D103" s="84"/>
      <c r="E103" s="84"/>
      <c r="F103" s="86">
        <v>0</v>
      </c>
      <c r="G103" s="87"/>
    </row>
    <row r="104" spans="1:7" ht="14.4" customHeight="1" x14ac:dyDescent="0.25">
      <c r="A104" s="84" t="s">
        <v>263</v>
      </c>
      <c r="B104" s="84"/>
      <c r="C104" s="84"/>
      <c r="D104" s="84"/>
      <c r="E104" s="84"/>
      <c r="F104" s="86">
        <v>0</v>
      </c>
      <c r="G104" s="87"/>
    </row>
    <row r="105" spans="1:7" ht="14.4" customHeight="1" x14ac:dyDescent="0.25">
      <c r="A105" s="88" t="s">
        <v>264</v>
      </c>
      <c r="B105" s="88"/>
      <c r="C105" s="88"/>
      <c r="D105" s="88"/>
      <c r="E105" s="88"/>
      <c r="F105" s="89">
        <f>F102+(F102*F103)+((F102*F103)*F104)</f>
        <v>0</v>
      </c>
      <c r="G105" s="90"/>
    </row>
  </sheetData>
  <sheetProtection algorithmName="SHA-512" hashValue="6NrhPFwP0caEnqYdmCStu131sbPvmULWuWb5Pdfk3Z5N6M8ERbjB3Y41cKy1jFueZ6rFJSsYVNaq4iFen4Yq7g==" saltValue="o0f/e9mB4s2IbASDFk/sjQ==" spinCount="100000" sheet="1" formatRows="0" insertRows="0" sort="0" autoFilter="0" pivotTables="0"/>
  <mergeCells count="127">
    <mergeCell ref="A103:E103"/>
    <mergeCell ref="F103:G103"/>
    <mergeCell ref="A104:E104"/>
    <mergeCell ref="F104:G104"/>
    <mergeCell ref="A105:E105"/>
    <mergeCell ref="F105:G105"/>
    <mergeCell ref="A100:E100"/>
    <mergeCell ref="F100:G100"/>
    <mergeCell ref="A101:E101"/>
    <mergeCell ref="F101:G101"/>
    <mergeCell ref="A102:E102"/>
    <mergeCell ref="F102:G102"/>
    <mergeCell ref="A97:B97"/>
    <mergeCell ref="F97:G97"/>
    <mergeCell ref="A98:B98"/>
    <mergeCell ref="F98:G98"/>
    <mergeCell ref="A99:B99"/>
    <mergeCell ref="F99:G99"/>
    <mergeCell ref="A94:B94"/>
    <mergeCell ref="F94:G94"/>
    <mergeCell ref="A95:B95"/>
    <mergeCell ref="F95:G95"/>
    <mergeCell ref="A96:B96"/>
    <mergeCell ref="F96:G96"/>
    <mergeCell ref="A91:B91"/>
    <mergeCell ref="F91:G91"/>
    <mergeCell ref="A92:B92"/>
    <mergeCell ref="F92:G92"/>
    <mergeCell ref="A93:B93"/>
    <mergeCell ref="F93:G93"/>
    <mergeCell ref="A88:B88"/>
    <mergeCell ref="F88:G88"/>
    <mergeCell ref="A89:B89"/>
    <mergeCell ref="F89:G89"/>
    <mergeCell ref="A90:B90"/>
    <mergeCell ref="F90:G90"/>
    <mergeCell ref="A85:B85"/>
    <mergeCell ref="F85:G85"/>
    <mergeCell ref="A86:B86"/>
    <mergeCell ref="F86:G86"/>
    <mergeCell ref="A87:B87"/>
    <mergeCell ref="F87:G87"/>
    <mergeCell ref="F79:G79"/>
    <mergeCell ref="F80:G80"/>
    <mergeCell ref="F81:G81"/>
    <mergeCell ref="F82:G82"/>
    <mergeCell ref="F83:G83"/>
    <mergeCell ref="F84:G84"/>
    <mergeCell ref="F73:G73"/>
    <mergeCell ref="F74:G74"/>
    <mergeCell ref="F75:G75"/>
    <mergeCell ref="F76:G76"/>
    <mergeCell ref="F77:G77"/>
    <mergeCell ref="F78:G78"/>
    <mergeCell ref="F67:G67"/>
    <mergeCell ref="F68:G68"/>
    <mergeCell ref="F69:G69"/>
    <mergeCell ref="F70:G70"/>
    <mergeCell ref="F71:G71"/>
    <mergeCell ref="F72:G72"/>
    <mergeCell ref="F61:G61"/>
    <mergeCell ref="F62:G62"/>
    <mergeCell ref="F63:G63"/>
    <mergeCell ref="F64:G64"/>
    <mergeCell ref="F65:G65"/>
    <mergeCell ref="F66:G66"/>
    <mergeCell ref="A56:B56"/>
    <mergeCell ref="F56:G56"/>
    <mergeCell ref="F57:G57"/>
    <mergeCell ref="F58:G58"/>
    <mergeCell ref="F59:G59"/>
    <mergeCell ref="F60:G60"/>
    <mergeCell ref="A52:G52"/>
    <mergeCell ref="A53:B53"/>
    <mergeCell ref="F53:G53"/>
    <mergeCell ref="A54:B54"/>
    <mergeCell ref="F54:G54"/>
    <mergeCell ref="A55:B55"/>
    <mergeCell ref="F55:G55"/>
    <mergeCell ref="A49:B49"/>
    <mergeCell ref="F49:G49"/>
    <mergeCell ref="A50:B50"/>
    <mergeCell ref="F50:G50"/>
    <mergeCell ref="A51:E51"/>
    <mergeCell ref="F51:G51"/>
    <mergeCell ref="F44:G44"/>
    <mergeCell ref="F45:G45"/>
    <mergeCell ref="F46:G46"/>
    <mergeCell ref="F47:G47"/>
    <mergeCell ref="A48:B48"/>
    <mergeCell ref="F48:G48"/>
    <mergeCell ref="F38:G38"/>
    <mergeCell ref="F39:G39"/>
    <mergeCell ref="F40:G40"/>
    <mergeCell ref="F41:G41"/>
    <mergeCell ref="F42:G42"/>
    <mergeCell ref="F43:G43"/>
    <mergeCell ref="A34:B34"/>
    <mergeCell ref="F34:G34"/>
    <mergeCell ref="A35:B35"/>
    <mergeCell ref="F35:G35"/>
    <mergeCell ref="F36:G36"/>
    <mergeCell ref="F37:G37"/>
    <mergeCell ref="A31:B31"/>
    <mergeCell ref="F31:G31"/>
    <mergeCell ref="A32:B32"/>
    <mergeCell ref="F32:G32"/>
    <mergeCell ref="A33:B33"/>
    <mergeCell ref="F33:G33"/>
    <mergeCell ref="A29:G29"/>
    <mergeCell ref="A30:B30"/>
    <mergeCell ref="F30:G30"/>
    <mergeCell ref="F21:G21"/>
    <mergeCell ref="F22:G22"/>
    <mergeCell ref="F23:G23"/>
    <mergeCell ref="F24:G24"/>
    <mergeCell ref="F25:G25"/>
    <mergeCell ref="F26:G26"/>
    <mergeCell ref="A1:G1"/>
    <mergeCell ref="A2:G2"/>
    <mergeCell ref="A3:A4"/>
    <mergeCell ref="B3:G3"/>
    <mergeCell ref="A19:G19"/>
    <mergeCell ref="A20:G20"/>
    <mergeCell ref="F27:G27"/>
    <mergeCell ref="A28:E28"/>
    <mergeCell ref="F28:G28"/>
  </mergeCells>
  <dataValidations disablePrompts="1" count="1">
    <dataValidation type="custom" allowBlank="1" showInputMessage="1" showErrorMessage="1" sqref="D18" xr:uid="{00193CD6-B876-42A5-B0A4-0381FE3ADD13}">
      <formula1>D18=F28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214"/>
  <sheetViews>
    <sheetView view="pageBreakPreview" topLeftCell="A160" zoomScale="89" zoomScaleNormal="115" zoomScaleSheetLayoutView="89" zoomScalePageLayoutView="115" workbookViewId="0">
      <selection activeCell="A221" sqref="A221"/>
    </sheetView>
  </sheetViews>
  <sheetFormatPr defaultColWidth="8.88671875" defaultRowHeight="14.4" x14ac:dyDescent="0.3"/>
  <cols>
    <col min="1" max="1" width="83.44140625" style="1" customWidth="1"/>
    <col min="2" max="2" width="10.88671875" style="2" customWidth="1"/>
    <col min="3" max="3" width="14.21875" style="2" customWidth="1"/>
    <col min="4" max="4" width="20.6640625" style="3" customWidth="1"/>
    <col min="5" max="5" width="17.88671875" style="3" customWidth="1"/>
    <col min="6" max="8" width="20.6640625" style="3" customWidth="1"/>
    <col min="9" max="16384" width="8.88671875" style="3"/>
  </cols>
  <sheetData>
    <row r="1" spans="1:5" ht="39.6" x14ac:dyDescent="0.3">
      <c r="A1" s="5" t="s">
        <v>222</v>
      </c>
      <c r="B1" s="5" t="s">
        <v>221</v>
      </c>
      <c r="C1" s="5" t="s">
        <v>228</v>
      </c>
      <c r="D1" s="5" t="s">
        <v>226</v>
      </c>
      <c r="E1" s="5" t="s">
        <v>227</v>
      </c>
    </row>
    <row r="2" spans="1:5" x14ac:dyDescent="0.3">
      <c r="A2" s="6" t="s">
        <v>223</v>
      </c>
      <c r="B2" s="7" t="s">
        <v>138</v>
      </c>
      <c r="C2" s="11">
        <v>5</v>
      </c>
      <c r="D2" s="19">
        <v>0</v>
      </c>
      <c r="E2" s="19">
        <f>C2*D2</f>
        <v>0</v>
      </c>
    </row>
    <row r="3" spans="1:5" ht="26.4" x14ac:dyDescent="0.3">
      <c r="A3" s="6" t="s">
        <v>224</v>
      </c>
      <c r="B3" s="7" t="s">
        <v>138</v>
      </c>
      <c r="C3" s="12">
        <v>10</v>
      </c>
      <c r="D3" s="19">
        <v>0</v>
      </c>
      <c r="E3" s="19">
        <f t="shared" ref="E3:E4" si="0">C3*D3</f>
        <v>0</v>
      </c>
    </row>
    <row r="4" spans="1:5" x14ac:dyDescent="0.3">
      <c r="A4" s="6" t="s">
        <v>220</v>
      </c>
      <c r="B4" s="7" t="s">
        <v>138</v>
      </c>
      <c r="C4" s="12">
        <v>5</v>
      </c>
      <c r="D4" s="19">
        <v>0</v>
      </c>
      <c r="E4" s="19">
        <f t="shared" si="0"/>
        <v>0</v>
      </c>
    </row>
    <row r="5" spans="1:5" x14ac:dyDescent="0.3">
      <c r="A5" s="6" t="s">
        <v>225</v>
      </c>
      <c r="B5" s="7" t="s">
        <v>138</v>
      </c>
      <c r="C5" s="12">
        <v>5</v>
      </c>
      <c r="D5" s="19">
        <v>0</v>
      </c>
      <c r="E5" s="19">
        <f t="shared" ref="E5:E68" si="1">C5*D5</f>
        <v>0</v>
      </c>
    </row>
    <row r="6" spans="1:5" x14ac:dyDescent="0.3">
      <c r="A6" s="6" t="s">
        <v>216</v>
      </c>
      <c r="B6" s="7" t="s">
        <v>204</v>
      </c>
      <c r="C6" s="12">
        <v>16</v>
      </c>
      <c r="D6" s="19">
        <v>0</v>
      </c>
      <c r="E6" s="19">
        <f t="shared" si="1"/>
        <v>0</v>
      </c>
    </row>
    <row r="7" spans="1:5" x14ac:dyDescent="0.3">
      <c r="A7" s="6" t="s">
        <v>215</v>
      </c>
      <c r="B7" s="7" t="s">
        <v>204</v>
      </c>
      <c r="C7" s="12">
        <v>16</v>
      </c>
      <c r="D7" s="19">
        <v>0</v>
      </c>
      <c r="E7" s="19">
        <f t="shared" si="1"/>
        <v>0</v>
      </c>
    </row>
    <row r="8" spans="1:5" x14ac:dyDescent="0.3">
      <c r="A8" s="6" t="s">
        <v>214</v>
      </c>
      <c r="B8" s="7" t="s">
        <v>204</v>
      </c>
      <c r="C8" s="12">
        <v>48</v>
      </c>
      <c r="D8" s="19">
        <v>0</v>
      </c>
      <c r="E8" s="19">
        <f t="shared" si="1"/>
        <v>0</v>
      </c>
    </row>
    <row r="9" spans="1:5" x14ac:dyDescent="0.3">
      <c r="A9" s="6" t="s">
        <v>213</v>
      </c>
      <c r="B9" s="7" t="s">
        <v>204</v>
      </c>
      <c r="C9" s="12">
        <v>16</v>
      </c>
      <c r="D9" s="19">
        <v>0</v>
      </c>
      <c r="E9" s="19">
        <f t="shared" si="1"/>
        <v>0</v>
      </c>
    </row>
    <row r="10" spans="1:5" x14ac:dyDescent="0.3">
      <c r="A10" s="6" t="s">
        <v>212</v>
      </c>
      <c r="B10" s="7" t="s">
        <v>204</v>
      </c>
      <c r="C10" s="12">
        <v>72</v>
      </c>
      <c r="D10" s="19">
        <v>0</v>
      </c>
      <c r="E10" s="19">
        <f t="shared" si="1"/>
        <v>0</v>
      </c>
    </row>
    <row r="11" spans="1:5" x14ac:dyDescent="0.3">
      <c r="A11" s="6" t="s">
        <v>211</v>
      </c>
      <c r="B11" s="7" t="s">
        <v>204</v>
      </c>
      <c r="C11" s="12">
        <v>72</v>
      </c>
      <c r="D11" s="19">
        <v>0</v>
      </c>
      <c r="E11" s="19">
        <f t="shared" si="1"/>
        <v>0</v>
      </c>
    </row>
    <row r="12" spans="1:5" x14ac:dyDescent="0.3">
      <c r="A12" s="6" t="s">
        <v>210</v>
      </c>
      <c r="B12" s="7" t="s">
        <v>204</v>
      </c>
      <c r="C12" s="12">
        <v>8</v>
      </c>
      <c r="D12" s="19">
        <v>0</v>
      </c>
      <c r="E12" s="19">
        <f t="shared" si="1"/>
        <v>0</v>
      </c>
    </row>
    <row r="13" spans="1:5" x14ac:dyDescent="0.3">
      <c r="A13" s="6" t="s">
        <v>209</v>
      </c>
      <c r="B13" s="7" t="s">
        <v>204</v>
      </c>
      <c r="C13" s="12">
        <v>16</v>
      </c>
      <c r="D13" s="19">
        <v>0</v>
      </c>
      <c r="E13" s="19">
        <f t="shared" si="1"/>
        <v>0</v>
      </c>
    </row>
    <row r="14" spans="1:5" s="4" customFormat="1" x14ac:dyDescent="0.3">
      <c r="A14" s="9" t="s">
        <v>208</v>
      </c>
      <c r="B14" s="10"/>
      <c r="C14" s="14"/>
      <c r="D14" s="19">
        <v>0</v>
      </c>
      <c r="E14" s="19">
        <f t="shared" si="1"/>
        <v>0</v>
      </c>
    </row>
    <row r="15" spans="1:5" x14ac:dyDescent="0.3">
      <c r="A15" s="6" t="s">
        <v>207</v>
      </c>
      <c r="B15" s="7" t="s">
        <v>206</v>
      </c>
      <c r="C15" s="12">
        <v>72</v>
      </c>
      <c r="D15" s="19">
        <v>0</v>
      </c>
      <c r="E15" s="19">
        <f t="shared" si="1"/>
        <v>0</v>
      </c>
    </row>
    <row r="16" spans="1:5" x14ac:dyDescent="0.3">
      <c r="A16" s="6" t="s">
        <v>205</v>
      </c>
      <c r="B16" s="7" t="s">
        <v>204</v>
      </c>
      <c r="C16" s="12">
        <v>16</v>
      </c>
      <c r="D16" s="19">
        <v>0</v>
      </c>
      <c r="E16" s="19">
        <f t="shared" si="1"/>
        <v>0</v>
      </c>
    </row>
    <row r="17" spans="1:5" x14ac:dyDescent="0.3">
      <c r="A17" s="6" t="s">
        <v>203</v>
      </c>
      <c r="B17" s="7" t="s">
        <v>138</v>
      </c>
      <c r="C17" s="12">
        <v>2</v>
      </c>
      <c r="D17" s="19">
        <v>0</v>
      </c>
      <c r="E17" s="19">
        <f t="shared" si="1"/>
        <v>0</v>
      </c>
    </row>
    <row r="18" spans="1:5" x14ac:dyDescent="0.3">
      <c r="A18" s="6" t="s">
        <v>202</v>
      </c>
      <c r="B18" s="7" t="s">
        <v>138</v>
      </c>
      <c r="C18" s="12">
        <v>2</v>
      </c>
      <c r="D18" s="19">
        <v>0</v>
      </c>
      <c r="E18" s="19">
        <f t="shared" si="1"/>
        <v>0</v>
      </c>
    </row>
    <row r="19" spans="1:5" x14ac:dyDescent="0.3">
      <c r="A19" s="6" t="s">
        <v>201</v>
      </c>
      <c r="B19" s="7" t="s">
        <v>138</v>
      </c>
      <c r="C19" s="12">
        <v>1</v>
      </c>
      <c r="D19" s="19">
        <v>0</v>
      </c>
      <c r="E19" s="19">
        <f t="shared" si="1"/>
        <v>0</v>
      </c>
    </row>
    <row r="20" spans="1:5" x14ac:dyDescent="0.3">
      <c r="A20" s="6" t="s">
        <v>200</v>
      </c>
      <c r="B20" s="7" t="s">
        <v>138</v>
      </c>
      <c r="C20" s="12">
        <v>2</v>
      </c>
      <c r="D20" s="19">
        <v>0</v>
      </c>
      <c r="E20" s="19">
        <f t="shared" si="1"/>
        <v>0</v>
      </c>
    </row>
    <row r="21" spans="1:5" x14ac:dyDescent="0.3">
      <c r="A21" s="6" t="s">
        <v>199</v>
      </c>
      <c r="B21" s="7" t="s">
        <v>138</v>
      </c>
      <c r="C21" s="12">
        <v>3</v>
      </c>
      <c r="D21" s="19">
        <v>0</v>
      </c>
      <c r="E21" s="19">
        <f t="shared" si="1"/>
        <v>0</v>
      </c>
    </row>
    <row r="22" spans="1:5" x14ac:dyDescent="0.3">
      <c r="A22" s="6" t="s">
        <v>198</v>
      </c>
      <c r="B22" s="7" t="s">
        <v>138</v>
      </c>
      <c r="C22" s="12">
        <v>30</v>
      </c>
      <c r="D22" s="19">
        <v>0</v>
      </c>
      <c r="E22" s="19">
        <f t="shared" si="1"/>
        <v>0</v>
      </c>
    </row>
    <row r="23" spans="1:5" x14ac:dyDescent="0.3">
      <c r="A23" s="6" t="s">
        <v>197</v>
      </c>
      <c r="B23" s="7" t="s">
        <v>138</v>
      </c>
      <c r="C23" s="12">
        <v>1</v>
      </c>
      <c r="D23" s="19">
        <v>0</v>
      </c>
      <c r="E23" s="19">
        <f t="shared" si="1"/>
        <v>0</v>
      </c>
    </row>
    <row r="24" spans="1:5" x14ac:dyDescent="0.3">
      <c r="A24" s="6" t="s">
        <v>196</v>
      </c>
      <c r="B24" s="7" t="s">
        <v>138</v>
      </c>
      <c r="C24" s="12">
        <v>2</v>
      </c>
      <c r="D24" s="19">
        <v>0</v>
      </c>
      <c r="E24" s="19">
        <f t="shared" si="1"/>
        <v>0</v>
      </c>
    </row>
    <row r="25" spans="1:5" x14ac:dyDescent="0.3">
      <c r="A25" s="6" t="s">
        <v>195</v>
      </c>
      <c r="B25" s="7" t="s">
        <v>138</v>
      </c>
      <c r="C25" s="12">
        <v>10</v>
      </c>
      <c r="D25" s="19">
        <v>0</v>
      </c>
      <c r="E25" s="19">
        <f t="shared" si="1"/>
        <v>0</v>
      </c>
    </row>
    <row r="26" spans="1:5" x14ac:dyDescent="0.3">
      <c r="A26" s="6" t="s">
        <v>194</v>
      </c>
      <c r="B26" s="7" t="s">
        <v>138</v>
      </c>
      <c r="C26" s="12">
        <v>5</v>
      </c>
      <c r="D26" s="19">
        <v>0</v>
      </c>
      <c r="E26" s="19">
        <f t="shared" si="1"/>
        <v>0</v>
      </c>
    </row>
    <row r="27" spans="1:5" x14ac:dyDescent="0.3">
      <c r="A27" s="6" t="s">
        <v>193</v>
      </c>
      <c r="B27" s="7" t="s">
        <v>138</v>
      </c>
      <c r="C27" s="12">
        <v>10</v>
      </c>
      <c r="D27" s="19">
        <v>0</v>
      </c>
      <c r="E27" s="19">
        <f t="shared" si="1"/>
        <v>0</v>
      </c>
    </row>
    <row r="28" spans="1:5" x14ac:dyDescent="0.3">
      <c r="A28" s="6" t="s">
        <v>192</v>
      </c>
      <c r="B28" s="7" t="s">
        <v>138</v>
      </c>
      <c r="C28" s="12">
        <v>10</v>
      </c>
      <c r="D28" s="19">
        <v>0</v>
      </c>
      <c r="E28" s="19">
        <f t="shared" si="1"/>
        <v>0</v>
      </c>
    </row>
    <row r="29" spans="1:5" x14ac:dyDescent="0.3">
      <c r="A29" s="6" t="s">
        <v>191</v>
      </c>
      <c r="B29" s="7" t="s">
        <v>138</v>
      </c>
      <c r="C29" s="12">
        <v>10</v>
      </c>
      <c r="D29" s="19">
        <v>0</v>
      </c>
      <c r="E29" s="19">
        <f t="shared" si="1"/>
        <v>0</v>
      </c>
    </row>
    <row r="30" spans="1:5" x14ac:dyDescent="0.3">
      <c r="A30" s="6" t="s">
        <v>190</v>
      </c>
      <c r="B30" s="7" t="s">
        <v>138</v>
      </c>
      <c r="C30" s="12">
        <v>5</v>
      </c>
      <c r="D30" s="19">
        <v>0</v>
      </c>
      <c r="E30" s="19">
        <f t="shared" si="1"/>
        <v>0</v>
      </c>
    </row>
    <row r="31" spans="1:5" x14ac:dyDescent="0.3">
      <c r="A31" s="6" t="s">
        <v>189</v>
      </c>
      <c r="B31" s="7" t="s">
        <v>138</v>
      </c>
      <c r="C31" s="12">
        <v>5</v>
      </c>
      <c r="D31" s="19">
        <v>0</v>
      </c>
      <c r="E31" s="19">
        <f t="shared" si="1"/>
        <v>0</v>
      </c>
    </row>
    <row r="32" spans="1:5" x14ac:dyDescent="0.3">
      <c r="A32" s="6" t="s">
        <v>188</v>
      </c>
      <c r="B32" s="7" t="s">
        <v>138</v>
      </c>
      <c r="C32" s="12">
        <v>10</v>
      </c>
      <c r="D32" s="19">
        <v>0</v>
      </c>
      <c r="E32" s="19">
        <f t="shared" si="1"/>
        <v>0</v>
      </c>
    </row>
    <row r="33" spans="1:5" x14ac:dyDescent="0.3">
      <c r="A33" s="6" t="s">
        <v>187</v>
      </c>
      <c r="B33" s="7" t="s">
        <v>138</v>
      </c>
      <c r="C33" s="12">
        <v>10</v>
      </c>
      <c r="D33" s="19">
        <v>0</v>
      </c>
      <c r="E33" s="19">
        <f t="shared" si="1"/>
        <v>0</v>
      </c>
    </row>
    <row r="34" spans="1:5" x14ac:dyDescent="0.3">
      <c r="A34" s="6" t="s">
        <v>186</v>
      </c>
      <c r="B34" s="7" t="s">
        <v>138</v>
      </c>
      <c r="C34" s="12">
        <v>2</v>
      </c>
      <c r="D34" s="19">
        <v>0</v>
      </c>
      <c r="E34" s="19">
        <f t="shared" si="1"/>
        <v>0</v>
      </c>
    </row>
    <row r="35" spans="1:5" x14ac:dyDescent="0.3">
      <c r="A35" s="6" t="s">
        <v>153</v>
      </c>
      <c r="B35" s="7" t="s">
        <v>138</v>
      </c>
      <c r="C35" s="12">
        <v>1</v>
      </c>
      <c r="D35" s="19">
        <v>0</v>
      </c>
      <c r="E35" s="19">
        <f t="shared" si="1"/>
        <v>0</v>
      </c>
    </row>
    <row r="36" spans="1:5" x14ac:dyDescent="0.3">
      <c r="A36" s="6" t="s">
        <v>185</v>
      </c>
      <c r="B36" s="7" t="s">
        <v>138</v>
      </c>
      <c r="C36" s="12">
        <v>1</v>
      </c>
      <c r="D36" s="19">
        <v>0</v>
      </c>
      <c r="E36" s="19">
        <f t="shared" si="1"/>
        <v>0</v>
      </c>
    </row>
    <row r="37" spans="1:5" x14ac:dyDescent="0.3">
      <c r="A37" s="6" t="s">
        <v>184</v>
      </c>
      <c r="B37" s="7" t="s">
        <v>138</v>
      </c>
      <c r="C37" s="12">
        <v>1</v>
      </c>
      <c r="D37" s="19">
        <v>0</v>
      </c>
      <c r="E37" s="19">
        <f t="shared" si="1"/>
        <v>0</v>
      </c>
    </row>
    <row r="38" spans="1:5" x14ac:dyDescent="0.3">
      <c r="A38" s="6" t="s">
        <v>183</v>
      </c>
      <c r="B38" s="7" t="s">
        <v>138</v>
      </c>
      <c r="C38" s="12">
        <v>1</v>
      </c>
      <c r="D38" s="19">
        <v>0</v>
      </c>
      <c r="E38" s="19">
        <f t="shared" si="1"/>
        <v>0</v>
      </c>
    </row>
    <row r="39" spans="1:5" x14ac:dyDescent="0.3">
      <c r="A39" s="6" t="s">
        <v>182</v>
      </c>
      <c r="B39" s="7" t="s">
        <v>138</v>
      </c>
      <c r="C39" s="12">
        <v>3</v>
      </c>
      <c r="D39" s="19">
        <v>0</v>
      </c>
      <c r="E39" s="19">
        <f t="shared" si="1"/>
        <v>0</v>
      </c>
    </row>
    <row r="40" spans="1:5" x14ac:dyDescent="0.3">
      <c r="A40" s="6" t="s">
        <v>181</v>
      </c>
      <c r="B40" s="7" t="s">
        <v>138</v>
      </c>
      <c r="C40" s="12">
        <v>5</v>
      </c>
      <c r="D40" s="19">
        <v>0</v>
      </c>
      <c r="E40" s="19">
        <f t="shared" si="1"/>
        <v>0</v>
      </c>
    </row>
    <row r="41" spans="1:5" x14ac:dyDescent="0.3">
      <c r="A41" s="6" t="s">
        <v>180</v>
      </c>
      <c r="B41" s="7" t="s">
        <v>138</v>
      </c>
      <c r="C41" s="12">
        <v>2</v>
      </c>
      <c r="D41" s="19">
        <v>0</v>
      </c>
      <c r="E41" s="19">
        <f t="shared" si="1"/>
        <v>0</v>
      </c>
    </row>
    <row r="42" spans="1:5" x14ac:dyDescent="0.3">
      <c r="A42" s="6" t="s">
        <v>179</v>
      </c>
      <c r="B42" s="7" t="s">
        <v>138</v>
      </c>
      <c r="C42" s="12">
        <v>2</v>
      </c>
      <c r="D42" s="19">
        <v>0</v>
      </c>
      <c r="E42" s="19">
        <f t="shared" si="1"/>
        <v>0</v>
      </c>
    </row>
    <row r="43" spans="1:5" x14ac:dyDescent="0.3">
      <c r="A43" s="6" t="s">
        <v>169</v>
      </c>
      <c r="B43" s="7" t="s">
        <v>138</v>
      </c>
      <c r="C43" s="12">
        <v>2</v>
      </c>
      <c r="D43" s="19">
        <v>0</v>
      </c>
      <c r="E43" s="19">
        <f t="shared" si="1"/>
        <v>0</v>
      </c>
    </row>
    <row r="44" spans="1:5" x14ac:dyDescent="0.3">
      <c r="A44" s="6" t="s">
        <v>178</v>
      </c>
      <c r="B44" s="7" t="s">
        <v>138</v>
      </c>
      <c r="C44" s="12">
        <v>3</v>
      </c>
      <c r="D44" s="19">
        <v>0</v>
      </c>
      <c r="E44" s="19">
        <f t="shared" si="1"/>
        <v>0</v>
      </c>
    </row>
    <row r="45" spans="1:5" x14ac:dyDescent="0.3">
      <c r="A45" s="6" t="s">
        <v>177</v>
      </c>
      <c r="B45" s="7" t="s">
        <v>138</v>
      </c>
      <c r="C45" s="12">
        <v>5</v>
      </c>
      <c r="D45" s="19">
        <v>0</v>
      </c>
      <c r="E45" s="19">
        <f t="shared" si="1"/>
        <v>0</v>
      </c>
    </row>
    <row r="46" spans="1:5" x14ac:dyDescent="0.3">
      <c r="A46" s="6" t="s">
        <v>176</v>
      </c>
      <c r="B46" s="7" t="s">
        <v>138</v>
      </c>
      <c r="C46" s="12">
        <v>2</v>
      </c>
      <c r="D46" s="19">
        <v>0</v>
      </c>
      <c r="E46" s="19">
        <f t="shared" si="1"/>
        <v>0</v>
      </c>
    </row>
    <row r="47" spans="1:5" x14ac:dyDescent="0.3">
      <c r="A47" s="6" t="s">
        <v>175</v>
      </c>
      <c r="B47" s="7" t="s">
        <v>138</v>
      </c>
      <c r="C47" s="12">
        <v>2</v>
      </c>
      <c r="D47" s="19">
        <v>0</v>
      </c>
      <c r="E47" s="19">
        <f t="shared" si="1"/>
        <v>0</v>
      </c>
    </row>
    <row r="48" spans="1:5" x14ac:dyDescent="0.3">
      <c r="A48" s="6" t="s">
        <v>174</v>
      </c>
      <c r="B48" s="7" t="s">
        <v>138</v>
      </c>
      <c r="C48" s="12">
        <v>1</v>
      </c>
      <c r="D48" s="19">
        <v>0</v>
      </c>
      <c r="E48" s="19">
        <f t="shared" si="1"/>
        <v>0</v>
      </c>
    </row>
    <row r="49" spans="1:5" x14ac:dyDescent="0.3">
      <c r="A49" s="6" t="s">
        <v>173</v>
      </c>
      <c r="B49" s="7" t="s">
        <v>138</v>
      </c>
      <c r="C49" s="12">
        <v>2</v>
      </c>
      <c r="D49" s="19">
        <v>0</v>
      </c>
      <c r="E49" s="19">
        <f t="shared" si="1"/>
        <v>0</v>
      </c>
    </row>
    <row r="50" spans="1:5" x14ac:dyDescent="0.3">
      <c r="A50" s="6" t="s">
        <v>172</v>
      </c>
      <c r="B50" s="7" t="s">
        <v>138</v>
      </c>
      <c r="C50" s="12">
        <v>1</v>
      </c>
      <c r="D50" s="19">
        <v>0</v>
      </c>
      <c r="E50" s="19">
        <f t="shared" si="1"/>
        <v>0</v>
      </c>
    </row>
    <row r="51" spans="1:5" x14ac:dyDescent="0.3">
      <c r="A51" s="6" t="s">
        <v>171</v>
      </c>
      <c r="B51" s="7" t="s">
        <v>138</v>
      </c>
      <c r="C51" s="12">
        <v>2</v>
      </c>
      <c r="D51" s="19">
        <v>0</v>
      </c>
      <c r="E51" s="19">
        <f t="shared" si="1"/>
        <v>0</v>
      </c>
    </row>
    <row r="52" spans="1:5" x14ac:dyDescent="0.3">
      <c r="A52" s="6" t="s">
        <v>170</v>
      </c>
      <c r="B52" s="7" t="s">
        <v>138</v>
      </c>
      <c r="C52" s="12">
        <v>1</v>
      </c>
      <c r="D52" s="19">
        <v>0</v>
      </c>
      <c r="E52" s="19">
        <f t="shared" si="1"/>
        <v>0</v>
      </c>
    </row>
    <row r="53" spans="1:5" x14ac:dyDescent="0.3">
      <c r="A53" s="6" t="s">
        <v>169</v>
      </c>
      <c r="B53" s="7" t="s">
        <v>138</v>
      </c>
      <c r="C53" s="12">
        <v>2</v>
      </c>
      <c r="D53" s="19">
        <v>0</v>
      </c>
      <c r="E53" s="19">
        <f t="shared" si="1"/>
        <v>0</v>
      </c>
    </row>
    <row r="54" spans="1:5" x14ac:dyDescent="0.3">
      <c r="A54" s="6" t="s">
        <v>168</v>
      </c>
      <c r="B54" s="7" t="s">
        <v>138</v>
      </c>
      <c r="C54" s="12">
        <v>1</v>
      </c>
      <c r="D54" s="19">
        <v>0</v>
      </c>
      <c r="E54" s="19">
        <f t="shared" si="1"/>
        <v>0</v>
      </c>
    </row>
    <row r="55" spans="1:5" x14ac:dyDescent="0.3">
      <c r="A55" s="6" t="s">
        <v>167</v>
      </c>
      <c r="B55" s="7" t="s">
        <v>138</v>
      </c>
      <c r="C55" s="12">
        <v>2</v>
      </c>
      <c r="D55" s="19">
        <v>0</v>
      </c>
      <c r="E55" s="19">
        <f t="shared" si="1"/>
        <v>0</v>
      </c>
    </row>
    <row r="56" spans="1:5" x14ac:dyDescent="0.3">
      <c r="A56" s="6" t="s">
        <v>166</v>
      </c>
      <c r="B56" s="7" t="s">
        <v>138</v>
      </c>
      <c r="C56" s="12">
        <v>2</v>
      </c>
      <c r="D56" s="19">
        <v>0</v>
      </c>
      <c r="E56" s="19">
        <f t="shared" si="1"/>
        <v>0</v>
      </c>
    </row>
    <row r="57" spans="1:5" x14ac:dyDescent="0.3">
      <c r="A57" s="6" t="s">
        <v>165</v>
      </c>
      <c r="B57" s="7" t="s">
        <v>138</v>
      </c>
      <c r="C57" s="12">
        <v>2</v>
      </c>
      <c r="D57" s="19">
        <v>0</v>
      </c>
      <c r="E57" s="19">
        <f t="shared" si="1"/>
        <v>0</v>
      </c>
    </row>
    <row r="58" spans="1:5" x14ac:dyDescent="0.3">
      <c r="A58" s="6" t="s">
        <v>164</v>
      </c>
      <c r="B58" s="7" t="s">
        <v>138</v>
      </c>
      <c r="C58" s="12">
        <v>2</v>
      </c>
      <c r="D58" s="19">
        <v>0</v>
      </c>
      <c r="E58" s="19">
        <f t="shared" si="1"/>
        <v>0</v>
      </c>
    </row>
    <row r="59" spans="1:5" x14ac:dyDescent="0.3">
      <c r="A59" s="6" t="s">
        <v>163</v>
      </c>
      <c r="B59" s="7" t="s">
        <v>138</v>
      </c>
      <c r="C59" s="12">
        <v>2</v>
      </c>
      <c r="D59" s="19">
        <v>0</v>
      </c>
      <c r="E59" s="19">
        <f t="shared" si="1"/>
        <v>0</v>
      </c>
    </row>
    <row r="60" spans="1:5" x14ac:dyDescent="0.3">
      <c r="A60" s="6" t="s">
        <v>162</v>
      </c>
      <c r="B60" s="7" t="s">
        <v>138</v>
      </c>
      <c r="C60" s="12">
        <v>1</v>
      </c>
      <c r="D60" s="19">
        <v>0</v>
      </c>
      <c r="E60" s="19">
        <f t="shared" si="1"/>
        <v>0</v>
      </c>
    </row>
    <row r="61" spans="1:5" x14ac:dyDescent="0.3">
      <c r="A61" s="6" t="s">
        <v>161</v>
      </c>
      <c r="B61" s="7" t="s">
        <v>138</v>
      </c>
      <c r="C61" s="12">
        <v>1</v>
      </c>
      <c r="D61" s="19">
        <v>0</v>
      </c>
      <c r="E61" s="19">
        <f t="shared" si="1"/>
        <v>0</v>
      </c>
    </row>
    <row r="62" spans="1:5" x14ac:dyDescent="0.3">
      <c r="A62" s="6" t="s">
        <v>160</v>
      </c>
      <c r="B62" s="7" t="s">
        <v>138</v>
      </c>
      <c r="C62" s="12">
        <v>1</v>
      </c>
      <c r="D62" s="19">
        <v>0</v>
      </c>
      <c r="E62" s="19">
        <f t="shared" si="1"/>
        <v>0</v>
      </c>
    </row>
    <row r="63" spans="1:5" x14ac:dyDescent="0.3">
      <c r="A63" s="6" t="s">
        <v>159</v>
      </c>
      <c r="B63" s="7" t="s">
        <v>138</v>
      </c>
      <c r="C63" s="12">
        <v>1</v>
      </c>
      <c r="D63" s="19">
        <v>0</v>
      </c>
      <c r="E63" s="19">
        <f t="shared" si="1"/>
        <v>0</v>
      </c>
    </row>
    <row r="64" spans="1:5" x14ac:dyDescent="0.3">
      <c r="A64" s="6" t="s">
        <v>158</v>
      </c>
      <c r="B64" s="7" t="s">
        <v>138</v>
      </c>
      <c r="C64" s="12">
        <v>2</v>
      </c>
      <c r="D64" s="19">
        <v>0</v>
      </c>
      <c r="E64" s="19">
        <f t="shared" si="1"/>
        <v>0</v>
      </c>
    </row>
    <row r="65" spans="1:5" x14ac:dyDescent="0.3">
      <c r="A65" s="6" t="s">
        <v>157</v>
      </c>
      <c r="B65" s="7" t="s">
        <v>138</v>
      </c>
      <c r="C65" s="12">
        <v>1</v>
      </c>
      <c r="D65" s="19">
        <v>0</v>
      </c>
      <c r="E65" s="19">
        <f t="shared" si="1"/>
        <v>0</v>
      </c>
    </row>
    <row r="66" spans="1:5" x14ac:dyDescent="0.3">
      <c r="A66" s="6" t="s">
        <v>156</v>
      </c>
      <c r="B66" s="7" t="s">
        <v>138</v>
      </c>
      <c r="C66" s="12">
        <v>1</v>
      </c>
      <c r="D66" s="19">
        <v>0</v>
      </c>
      <c r="E66" s="19">
        <f t="shared" si="1"/>
        <v>0</v>
      </c>
    </row>
    <row r="67" spans="1:5" x14ac:dyDescent="0.3">
      <c r="A67" s="6" t="s">
        <v>155</v>
      </c>
      <c r="B67" s="7" t="s">
        <v>138</v>
      </c>
      <c r="C67" s="12">
        <v>1</v>
      </c>
      <c r="D67" s="19">
        <v>0</v>
      </c>
      <c r="E67" s="19">
        <f t="shared" si="1"/>
        <v>0</v>
      </c>
    </row>
    <row r="68" spans="1:5" x14ac:dyDescent="0.3">
      <c r="A68" s="6" t="s">
        <v>154</v>
      </c>
      <c r="B68" s="7" t="s">
        <v>138</v>
      </c>
      <c r="C68" s="12">
        <v>1</v>
      </c>
      <c r="D68" s="19">
        <v>0</v>
      </c>
      <c r="E68" s="19">
        <f t="shared" si="1"/>
        <v>0</v>
      </c>
    </row>
    <row r="69" spans="1:5" x14ac:dyDescent="0.3">
      <c r="A69" s="6" t="s">
        <v>153</v>
      </c>
      <c r="B69" s="7" t="s">
        <v>138</v>
      </c>
      <c r="C69" s="12">
        <v>1</v>
      </c>
      <c r="D69" s="19">
        <v>0</v>
      </c>
      <c r="E69" s="19">
        <f t="shared" ref="E69:E132" si="2">C69*D69</f>
        <v>0</v>
      </c>
    </row>
    <row r="70" spans="1:5" x14ac:dyDescent="0.3">
      <c r="A70" s="6" t="s">
        <v>152</v>
      </c>
      <c r="B70" s="7" t="s">
        <v>138</v>
      </c>
      <c r="C70" s="12">
        <v>5</v>
      </c>
      <c r="D70" s="19">
        <v>0</v>
      </c>
      <c r="E70" s="19">
        <f t="shared" si="2"/>
        <v>0</v>
      </c>
    </row>
    <row r="71" spans="1:5" x14ac:dyDescent="0.3">
      <c r="A71" s="6" t="s">
        <v>151</v>
      </c>
      <c r="B71" s="7" t="s">
        <v>138</v>
      </c>
      <c r="C71" s="12">
        <v>10</v>
      </c>
      <c r="D71" s="19">
        <v>0</v>
      </c>
      <c r="E71" s="19">
        <f t="shared" si="2"/>
        <v>0</v>
      </c>
    </row>
    <row r="72" spans="1:5" x14ac:dyDescent="0.3">
      <c r="A72" s="6" t="s">
        <v>150</v>
      </c>
      <c r="B72" s="7" t="s">
        <v>138</v>
      </c>
      <c r="C72" s="12">
        <v>2</v>
      </c>
      <c r="D72" s="19">
        <v>0</v>
      </c>
      <c r="E72" s="19">
        <f t="shared" si="2"/>
        <v>0</v>
      </c>
    </row>
    <row r="73" spans="1:5" x14ac:dyDescent="0.3">
      <c r="A73" s="6" t="s">
        <v>149</v>
      </c>
      <c r="B73" s="7" t="s">
        <v>138</v>
      </c>
      <c r="C73" s="12">
        <v>10</v>
      </c>
      <c r="D73" s="19">
        <v>0</v>
      </c>
      <c r="E73" s="19">
        <f t="shared" si="2"/>
        <v>0</v>
      </c>
    </row>
    <row r="74" spans="1:5" x14ac:dyDescent="0.3">
      <c r="A74" s="6" t="s">
        <v>148</v>
      </c>
      <c r="B74" s="7" t="s">
        <v>138</v>
      </c>
      <c r="C74" s="12">
        <v>20</v>
      </c>
      <c r="D74" s="19">
        <v>0</v>
      </c>
      <c r="E74" s="19">
        <f t="shared" si="2"/>
        <v>0</v>
      </c>
    </row>
    <row r="75" spans="1:5" x14ac:dyDescent="0.3">
      <c r="A75" s="6" t="s">
        <v>147</v>
      </c>
      <c r="B75" s="7" t="s">
        <v>138</v>
      </c>
      <c r="C75" s="12">
        <v>2</v>
      </c>
      <c r="D75" s="19">
        <v>0</v>
      </c>
      <c r="E75" s="19">
        <f t="shared" si="2"/>
        <v>0</v>
      </c>
    </row>
    <row r="76" spans="1:5" x14ac:dyDescent="0.3">
      <c r="A76" s="6" t="s">
        <v>146</v>
      </c>
      <c r="B76" s="7" t="s">
        <v>138</v>
      </c>
      <c r="C76" s="12">
        <v>20</v>
      </c>
      <c r="D76" s="19">
        <v>0</v>
      </c>
      <c r="E76" s="19">
        <f t="shared" si="2"/>
        <v>0</v>
      </c>
    </row>
    <row r="77" spans="1:5" x14ac:dyDescent="0.3">
      <c r="A77" s="6" t="s">
        <v>145</v>
      </c>
      <c r="B77" s="7" t="s">
        <v>138</v>
      </c>
      <c r="C77" s="12">
        <v>30</v>
      </c>
      <c r="D77" s="19">
        <v>0</v>
      </c>
      <c r="E77" s="19">
        <f t="shared" si="2"/>
        <v>0</v>
      </c>
    </row>
    <row r="78" spans="1:5" x14ac:dyDescent="0.3">
      <c r="A78" s="6" t="s">
        <v>144</v>
      </c>
      <c r="B78" s="7" t="s">
        <v>138</v>
      </c>
      <c r="C78" s="12">
        <v>30</v>
      </c>
      <c r="D78" s="19">
        <v>0</v>
      </c>
      <c r="E78" s="19">
        <f t="shared" si="2"/>
        <v>0</v>
      </c>
    </row>
    <row r="79" spans="1:5" x14ac:dyDescent="0.3">
      <c r="A79" s="6" t="s">
        <v>143</v>
      </c>
      <c r="B79" s="7" t="s">
        <v>138</v>
      </c>
      <c r="C79" s="12">
        <v>500</v>
      </c>
      <c r="D79" s="19">
        <v>0</v>
      </c>
      <c r="E79" s="19">
        <f t="shared" si="2"/>
        <v>0</v>
      </c>
    </row>
    <row r="80" spans="1:5" x14ac:dyDescent="0.3">
      <c r="A80" s="6" t="s">
        <v>142</v>
      </c>
      <c r="B80" s="7" t="s">
        <v>140</v>
      </c>
      <c r="C80" s="12">
        <v>100</v>
      </c>
      <c r="D80" s="19">
        <v>0</v>
      </c>
      <c r="E80" s="19">
        <f t="shared" si="2"/>
        <v>0</v>
      </c>
    </row>
    <row r="81" spans="1:5" x14ac:dyDescent="0.3">
      <c r="A81" s="6" t="s">
        <v>141</v>
      </c>
      <c r="B81" s="7" t="s">
        <v>140</v>
      </c>
      <c r="C81" s="15">
        <v>5</v>
      </c>
      <c r="D81" s="19">
        <v>0</v>
      </c>
      <c r="E81" s="19">
        <f t="shared" si="2"/>
        <v>0</v>
      </c>
    </row>
    <row r="82" spans="1:5" x14ac:dyDescent="0.3">
      <c r="A82" s="6" t="s">
        <v>139</v>
      </c>
      <c r="B82" s="7" t="s">
        <v>138</v>
      </c>
      <c r="C82" s="12">
        <v>10</v>
      </c>
      <c r="D82" s="20">
        <v>0</v>
      </c>
      <c r="E82" s="19">
        <f t="shared" si="2"/>
        <v>0</v>
      </c>
    </row>
    <row r="83" spans="1:5" x14ac:dyDescent="0.3">
      <c r="A83" s="5" t="s">
        <v>137</v>
      </c>
      <c r="B83" s="7"/>
      <c r="C83" s="11">
        <v>100</v>
      </c>
      <c r="D83" s="19">
        <v>0</v>
      </c>
      <c r="E83" s="19">
        <f t="shared" si="2"/>
        <v>0</v>
      </c>
    </row>
    <row r="84" spans="1:5" x14ac:dyDescent="0.3">
      <c r="A84" s="6" t="s">
        <v>136</v>
      </c>
      <c r="B84" s="7" t="s">
        <v>5</v>
      </c>
      <c r="C84" s="12">
        <v>50</v>
      </c>
      <c r="D84" s="19">
        <v>0</v>
      </c>
      <c r="E84" s="19">
        <f t="shared" si="2"/>
        <v>0</v>
      </c>
    </row>
    <row r="85" spans="1:5" x14ac:dyDescent="0.3">
      <c r="A85" s="6" t="s">
        <v>118</v>
      </c>
      <c r="B85" s="7" t="s">
        <v>5</v>
      </c>
      <c r="C85" s="12">
        <v>20</v>
      </c>
      <c r="D85" s="19">
        <v>0</v>
      </c>
      <c r="E85" s="19">
        <f t="shared" si="2"/>
        <v>0</v>
      </c>
    </row>
    <row r="86" spans="1:5" x14ac:dyDescent="0.3">
      <c r="A86" s="6" t="s">
        <v>135</v>
      </c>
      <c r="B86" s="7" t="s">
        <v>10</v>
      </c>
      <c r="C86" s="12">
        <v>20</v>
      </c>
      <c r="D86" s="19">
        <v>0</v>
      </c>
      <c r="E86" s="19">
        <f t="shared" si="2"/>
        <v>0</v>
      </c>
    </row>
    <row r="87" spans="1:5" x14ac:dyDescent="0.3">
      <c r="A87" s="6" t="s">
        <v>134</v>
      </c>
      <c r="B87" s="7" t="s">
        <v>10</v>
      </c>
      <c r="C87" s="12">
        <v>5</v>
      </c>
      <c r="D87" s="19">
        <v>0</v>
      </c>
      <c r="E87" s="19">
        <f t="shared" si="2"/>
        <v>0</v>
      </c>
    </row>
    <row r="88" spans="1:5" x14ac:dyDescent="0.3">
      <c r="A88" s="6" t="s">
        <v>133</v>
      </c>
      <c r="B88" s="7" t="s">
        <v>10</v>
      </c>
      <c r="C88" s="12">
        <v>5</v>
      </c>
      <c r="D88" s="19">
        <v>0</v>
      </c>
      <c r="E88" s="19">
        <f t="shared" si="2"/>
        <v>0</v>
      </c>
    </row>
    <row r="89" spans="1:5" x14ac:dyDescent="0.3">
      <c r="A89" s="6" t="s">
        <v>132</v>
      </c>
      <c r="B89" s="7" t="s">
        <v>10</v>
      </c>
      <c r="C89" s="12">
        <v>5</v>
      </c>
      <c r="D89" s="19">
        <v>0</v>
      </c>
      <c r="E89" s="19">
        <f t="shared" si="2"/>
        <v>0</v>
      </c>
    </row>
    <row r="90" spans="1:5" x14ac:dyDescent="0.3">
      <c r="A90" s="6" t="s">
        <v>131</v>
      </c>
      <c r="B90" s="7" t="s">
        <v>10</v>
      </c>
      <c r="C90" s="12">
        <v>5</v>
      </c>
      <c r="D90" s="19">
        <v>0</v>
      </c>
      <c r="E90" s="19">
        <f t="shared" si="2"/>
        <v>0</v>
      </c>
    </row>
    <row r="91" spans="1:5" x14ac:dyDescent="0.3">
      <c r="A91" s="6" t="s">
        <v>130</v>
      </c>
      <c r="B91" s="7" t="s">
        <v>10</v>
      </c>
      <c r="C91" s="12">
        <v>5</v>
      </c>
      <c r="D91" s="19">
        <v>0</v>
      </c>
      <c r="E91" s="19">
        <f t="shared" si="2"/>
        <v>0</v>
      </c>
    </row>
    <row r="92" spans="1:5" x14ac:dyDescent="0.3">
      <c r="A92" s="6" t="s">
        <v>129</v>
      </c>
      <c r="B92" s="7" t="s">
        <v>10</v>
      </c>
      <c r="C92" s="12">
        <v>5</v>
      </c>
      <c r="D92" s="19">
        <v>0</v>
      </c>
      <c r="E92" s="19">
        <f t="shared" si="2"/>
        <v>0</v>
      </c>
    </row>
    <row r="93" spans="1:5" x14ac:dyDescent="0.3">
      <c r="A93" s="6" t="s">
        <v>128</v>
      </c>
      <c r="B93" s="7" t="s">
        <v>10</v>
      </c>
      <c r="C93" s="12">
        <v>100</v>
      </c>
      <c r="D93" s="19">
        <v>0</v>
      </c>
      <c r="E93" s="19">
        <f t="shared" si="2"/>
        <v>0</v>
      </c>
    </row>
    <row r="94" spans="1:5" x14ac:dyDescent="0.3">
      <c r="A94" s="6" t="s">
        <v>127</v>
      </c>
      <c r="B94" s="7" t="s">
        <v>24</v>
      </c>
      <c r="C94" s="12">
        <v>50</v>
      </c>
      <c r="D94" s="19">
        <v>0</v>
      </c>
      <c r="E94" s="19">
        <f t="shared" si="2"/>
        <v>0</v>
      </c>
    </row>
    <row r="95" spans="1:5" x14ac:dyDescent="0.3">
      <c r="A95" s="6" t="s">
        <v>126</v>
      </c>
      <c r="B95" s="7" t="s">
        <v>5</v>
      </c>
      <c r="C95" s="12">
        <v>50</v>
      </c>
      <c r="D95" s="19">
        <v>0</v>
      </c>
      <c r="E95" s="19">
        <f t="shared" si="2"/>
        <v>0</v>
      </c>
    </row>
    <row r="96" spans="1:5" x14ac:dyDescent="0.3">
      <c r="A96" s="6" t="s">
        <v>125</v>
      </c>
      <c r="B96" s="7" t="s">
        <v>5</v>
      </c>
      <c r="C96" s="12">
        <v>50</v>
      </c>
      <c r="D96" s="19">
        <v>0</v>
      </c>
      <c r="E96" s="19">
        <f t="shared" si="2"/>
        <v>0</v>
      </c>
    </row>
    <row r="97" spans="1:5" x14ac:dyDescent="0.3">
      <c r="A97" s="6" t="s">
        <v>124</v>
      </c>
      <c r="B97" s="7" t="s">
        <v>5</v>
      </c>
      <c r="C97" s="12">
        <v>300</v>
      </c>
      <c r="D97" s="19">
        <v>0</v>
      </c>
      <c r="E97" s="19">
        <f t="shared" si="2"/>
        <v>0</v>
      </c>
    </row>
    <row r="98" spans="1:5" x14ac:dyDescent="0.3">
      <c r="A98" s="6" t="s">
        <v>123</v>
      </c>
      <c r="B98" s="7" t="s">
        <v>5</v>
      </c>
      <c r="C98" s="12">
        <v>300</v>
      </c>
      <c r="D98" s="19">
        <v>0</v>
      </c>
      <c r="E98" s="19">
        <f t="shared" si="2"/>
        <v>0</v>
      </c>
    </row>
    <row r="99" spans="1:5" x14ac:dyDescent="0.3">
      <c r="A99" s="6" t="s">
        <v>122</v>
      </c>
      <c r="B99" s="7" t="s">
        <v>5</v>
      </c>
      <c r="C99" s="12">
        <v>300</v>
      </c>
      <c r="D99" s="19">
        <v>0</v>
      </c>
      <c r="E99" s="19">
        <f t="shared" si="2"/>
        <v>0</v>
      </c>
    </row>
    <row r="100" spans="1:5" x14ac:dyDescent="0.3">
      <c r="A100" s="6" t="s">
        <v>121</v>
      </c>
      <c r="B100" s="7" t="s">
        <v>5</v>
      </c>
      <c r="C100" s="12">
        <v>300</v>
      </c>
      <c r="D100" s="19">
        <v>0</v>
      </c>
      <c r="E100" s="19">
        <f t="shared" si="2"/>
        <v>0</v>
      </c>
    </row>
    <row r="101" spans="1:5" x14ac:dyDescent="0.3">
      <c r="A101" s="6" t="s">
        <v>120</v>
      </c>
      <c r="B101" s="7" t="s">
        <v>5</v>
      </c>
      <c r="C101" s="12">
        <v>100</v>
      </c>
      <c r="D101" s="19">
        <v>0</v>
      </c>
      <c r="E101" s="19">
        <f t="shared" si="2"/>
        <v>0</v>
      </c>
    </row>
    <row r="102" spans="1:5" x14ac:dyDescent="0.3">
      <c r="A102" s="6" t="s">
        <v>119</v>
      </c>
      <c r="B102" s="7" t="s">
        <v>24</v>
      </c>
      <c r="C102" s="12">
        <v>100</v>
      </c>
      <c r="D102" s="19">
        <v>0</v>
      </c>
      <c r="E102" s="19">
        <f t="shared" si="2"/>
        <v>0</v>
      </c>
    </row>
    <row r="103" spans="1:5" x14ac:dyDescent="0.3">
      <c r="A103" s="6" t="s">
        <v>118</v>
      </c>
      <c r="B103" s="7" t="s">
        <v>5</v>
      </c>
      <c r="C103" s="12">
        <v>100</v>
      </c>
      <c r="D103" s="19">
        <v>0</v>
      </c>
      <c r="E103" s="19">
        <f t="shared" si="2"/>
        <v>0</v>
      </c>
    </row>
    <row r="104" spans="1:5" x14ac:dyDescent="0.3">
      <c r="A104" s="6" t="s">
        <v>117</v>
      </c>
      <c r="B104" s="7" t="s">
        <v>5</v>
      </c>
      <c r="C104" s="12"/>
      <c r="D104" s="19">
        <v>0</v>
      </c>
      <c r="E104" s="19">
        <f t="shared" si="2"/>
        <v>0</v>
      </c>
    </row>
    <row r="105" spans="1:5" x14ac:dyDescent="0.3">
      <c r="A105" s="6" t="s">
        <v>116</v>
      </c>
      <c r="B105" s="7" t="s">
        <v>5</v>
      </c>
      <c r="C105" s="12">
        <v>100</v>
      </c>
      <c r="D105" s="19">
        <v>0</v>
      </c>
      <c r="E105" s="19">
        <f t="shared" si="2"/>
        <v>0</v>
      </c>
    </row>
    <row r="106" spans="1:5" x14ac:dyDescent="0.3">
      <c r="A106" s="6" t="s">
        <v>115</v>
      </c>
      <c r="B106" s="7" t="s">
        <v>24</v>
      </c>
      <c r="C106" s="12">
        <v>2</v>
      </c>
      <c r="D106" s="19">
        <v>0</v>
      </c>
      <c r="E106" s="19">
        <f t="shared" si="2"/>
        <v>0</v>
      </c>
    </row>
    <row r="107" spans="1:5" x14ac:dyDescent="0.3">
      <c r="A107" s="6" t="s">
        <v>114</v>
      </c>
      <c r="B107" s="7" t="s">
        <v>10</v>
      </c>
      <c r="C107" s="12">
        <v>10</v>
      </c>
      <c r="D107" s="19">
        <v>0</v>
      </c>
      <c r="E107" s="19">
        <f t="shared" si="2"/>
        <v>0</v>
      </c>
    </row>
    <row r="108" spans="1:5" x14ac:dyDescent="0.3">
      <c r="A108" s="6" t="s">
        <v>113</v>
      </c>
      <c r="B108" s="7" t="s">
        <v>10</v>
      </c>
      <c r="C108" s="12">
        <v>100</v>
      </c>
      <c r="D108" s="19">
        <v>0</v>
      </c>
      <c r="E108" s="19">
        <f t="shared" si="2"/>
        <v>0</v>
      </c>
    </row>
    <row r="109" spans="1:5" x14ac:dyDescent="0.3">
      <c r="A109" s="6" t="s">
        <v>112</v>
      </c>
      <c r="B109" s="7" t="s">
        <v>24</v>
      </c>
      <c r="C109" s="12">
        <v>10</v>
      </c>
      <c r="D109" s="19">
        <v>0</v>
      </c>
      <c r="E109" s="19">
        <f t="shared" si="2"/>
        <v>0</v>
      </c>
    </row>
    <row r="110" spans="1:5" x14ac:dyDescent="0.3">
      <c r="A110" s="6" t="s">
        <v>111</v>
      </c>
      <c r="B110" s="7" t="s">
        <v>24</v>
      </c>
      <c r="C110" s="12">
        <v>20</v>
      </c>
      <c r="D110" s="19">
        <v>0</v>
      </c>
      <c r="E110" s="19">
        <f t="shared" si="2"/>
        <v>0</v>
      </c>
    </row>
    <row r="111" spans="1:5" x14ac:dyDescent="0.3">
      <c r="A111" s="6" t="s">
        <v>110</v>
      </c>
      <c r="B111" s="7" t="s">
        <v>5</v>
      </c>
      <c r="C111" s="12">
        <v>50</v>
      </c>
      <c r="D111" s="19">
        <v>0</v>
      </c>
      <c r="E111" s="19">
        <f t="shared" si="2"/>
        <v>0</v>
      </c>
    </row>
    <row r="112" spans="1:5" x14ac:dyDescent="0.3">
      <c r="A112" s="6" t="s">
        <v>109</v>
      </c>
      <c r="B112" s="7" t="s">
        <v>5</v>
      </c>
      <c r="C112" s="12">
        <v>50</v>
      </c>
      <c r="D112" s="19">
        <v>0</v>
      </c>
      <c r="E112" s="19">
        <f t="shared" si="2"/>
        <v>0</v>
      </c>
    </row>
    <row r="113" spans="1:5" x14ac:dyDescent="0.3">
      <c r="A113" s="6" t="s">
        <v>108</v>
      </c>
      <c r="B113" s="7" t="s">
        <v>5</v>
      </c>
      <c r="C113" s="12">
        <v>100</v>
      </c>
      <c r="D113" s="19">
        <v>0</v>
      </c>
      <c r="E113" s="19">
        <f t="shared" si="2"/>
        <v>0</v>
      </c>
    </row>
    <row r="114" spans="1:5" x14ac:dyDescent="0.3">
      <c r="A114" s="6" t="s">
        <v>107</v>
      </c>
      <c r="B114" s="7" t="s">
        <v>5</v>
      </c>
      <c r="C114" s="12">
        <v>100</v>
      </c>
      <c r="D114" s="19">
        <v>0</v>
      </c>
      <c r="E114" s="19">
        <f t="shared" si="2"/>
        <v>0</v>
      </c>
    </row>
    <row r="115" spans="1:5" x14ac:dyDescent="0.3">
      <c r="A115" s="6" t="s">
        <v>106</v>
      </c>
      <c r="B115" s="7" t="s">
        <v>5</v>
      </c>
      <c r="C115" s="12">
        <v>50</v>
      </c>
      <c r="D115" s="19">
        <v>0</v>
      </c>
      <c r="E115" s="19">
        <f t="shared" si="2"/>
        <v>0</v>
      </c>
    </row>
    <row r="116" spans="1:5" x14ac:dyDescent="0.3">
      <c r="A116" s="6" t="s">
        <v>105</v>
      </c>
      <c r="B116" s="7" t="s">
        <v>104</v>
      </c>
      <c r="C116" s="12">
        <v>100</v>
      </c>
      <c r="D116" s="19">
        <v>0</v>
      </c>
      <c r="E116" s="19">
        <f t="shared" si="2"/>
        <v>0</v>
      </c>
    </row>
    <row r="117" spans="1:5" x14ac:dyDescent="0.3">
      <c r="A117" s="6" t="s">
        <v>103</v>
      </c>
      <c r="B117" s="7" t="s">
        <v>5</v>
      </c>
      <c r="C117" s="12">
        <v>50</v>
      </c>
      <c r="D117" s="19">
        <v>0</v>
      </c>
      <c r="E117" s="19">
        <f t="shared" si="2"/>
        <v>0</v>
      </c>
    </row>
    <row r="118" spans="1:5" x14ac:dyDescent="0.3">
      <c r="A118" s="6" t="s">
        <v>102</v>
      </c>
      <c r="B118" s="7" t="s">
        <v>5</v>
      </c>
      <c r="C118" s="12">
        <v>50</v>
      </c>
      <c r="D118" s="19">
        <v>0</v>
      </c>
      <c r="E118" s="19">
        <f t="shared" si="2"/>
        <v>0</v>
      </c>
    </row>
    <row r="119" spans="1:5" x14ac:dyDescent="0.3">
      <c r="A119" s="6" t="s">
        <v>101</v>
      </c>
      <c r="B119" s="7" t="s">
        <v>5</v>
      </c>
      <c r="C119" s="12">
        <v>10</v>
      </c>
      <c r="D119" s="19">
        <v>0</v>
      </c>
      <c r="E119" s="19">
        <f t="shared" si="2"/>
        <v>0</v>
      </c>
    </row>
    <row r="120" spans="1:5" x14ac:dyDescent="0.3">
      <c r="A120" s="6" t="s">
        <v>100</v>
      </c>
      <c r="B120" s="7" t="s">
        <v>24</v>
      </c>
      <c r="C120" s="12">
        <v>50</v>
      </c>
      <c r="D120" s="19">
        <v>0</v>
      </c>
      <c r="E120" s="19">
        <f t="shared" si="2"/>
        <v>0</v>
      </c>
    </row>
    <row r="121" spans="1:5" x14ac:dyDescent="0.3">
      <c r="A121" s="6" t="s">
        <v>99</v>
      </c>
      <c r="B121" s="7" t="s">
        <v>5</v>
      </c>
      <c r="C121" s="12">
        <v>300</v>
      </c>
      <c r="D121" s="19">
        <v>0</v>
      </c>
      <c r="E121" s="19">
        <f t="shared" si="2"/>
        <v>0</v>
      </c>
    </row>
    <row r="122" spans="1:5" x14ac:dyDescent="0.3">
      <c r="A122" s="6" t="s">
        <v>98</v>
      </c>
      <c r="B122" s="7" t="s">
        <v>5</v>
      </c>
      <c r="C122" s="12">
        <v>100</v>
      </c>
      <c r="D122" s="19">
        <v>0</v>
      </c>
      <c r="E122" s="19">
        <f t="shared" si="2"/>
        <v>0</v>
      </c>
    </row>
    <row r="123" spans="1:5" x14ac:dyDescent="0.3">
      <c r="A123" s="6" t="s">
        <v>97</v>
      </c>
      <c r="B123" s="7" t="s">
        <v>5</v>
      </c>
      <c r="C123" s="12">
        <v>100</v>
      </c>
      <c r="D123" s="19">
        <v>0</v>
      </c>
      <c r="E123" s="19">
        <f t="shared" si="2"/>
        <v>0</v>
      </c>
    </row>
    <row r="124" spans="1:5" x14ac:dyDescent="0.3">
      <c r="A124" s="6" t="s">
        <v>96</v>
      </c>
      <c r="B124" s="7" t="s">
        <v>5</v>
      </c>
      <c r="C124" s="12">
        <v>100</v>
      </c>
      <c r="D124" s="19">
        <v>0</v>
      </c>
      <c r="E124" s="19">
        <f t="shared" si="2"/>
        <v>0</v>
      </c>
    </row>
    <row r="125" spans="1:5" x14ac:dyDescent="0.3">
      <c r="A125" s="6" t="s">
        <v>95</v>
      </c>
      <c r="B125" s="7" t="s">
        <v>24</v>
      </c>
      <c r="C125" s="12">
        <v>100</v>
      </c>
      <c r="D125" s="19">
        <v>0</v>
      </c>
      <c r="E125" s="19">
        <f t="shared" si="2"/>
        <v>0</v>
      </c>
    </row>
    <row r="126" spans="1:5" x14ac:dyDescent="0.3">
      <c r="A126" s="6" t="s">
        <v>94</v>
      </c>
      <c r="B126" s="7" t="s">
        <v>5</v>
      </c>
      <c r="C126" s="12">
        <v>100</v>
      </c>
      <c r="D126" s="19">
        <v>0</v>
      </c>
      <c r="E126" s="19">
        <f t="shared" si="2"/>
        <v>0</v>
      </c>
    </row>
    <row r="127" spans="1:5" x14ac:dyDescent="0.3">
      <c r="A127" s="6" t="s">
        <v>93</v>
      </c>
      <c r="B127" s="7" t="s">
        <v>5</v>
      </c>
      <c r="C127" s="12">
        <v>100</v>
      </c>
      <c r="D127" s="19">
        <v>0</v>
      </c>
      <c r="E127" s="19">
        <f t="shared" si="2"/>
        <v>0</v>
      </c>
    </row>
    <row r="128" spans="1:5" x14ac:dyDescent="0.3">
      <c r="A128" s="6" t="s">
        <v>92</v>
      </c>
      <c r="B128" s="7" t="s">
        <v>5</v>
      </c>
      <c r="C128" s="12">
        <v>100</v>
      </c>
      <c r="D128" s="19">
        <v>0</v>
      </c>
      <c r="E128" s="19">
        <f t="shared" si="2"/>
        <v>0</v>
      </c>
    </row>
    <row r="129" spans="1:5" x14ac:dyDescent="0.3">
      <c r="A129" s="6" t="s">
        <v>91</v>
      </c>
      <c r="B129" s="7" t="s">
        <v>5</v>
      </c>
      <c r="C129" s="12">
        <v>100</v>
      </c>
      <c r="D129" s="19">
        <v>0</v>
      </c>
      <c r="E129" s="19">
        <f t="shared" si="2"/>
        <v>0</v>
      </c>
    </row>
    <row r="130" spans="1:5" x14ac:dyDescent="0.3">
      <c r="A130" s="6" t="s">
        <v>90</v>
      </c>
      <c r="B130" s="7" t="s">
        <v>5</v>
      </c>
      <c r="C130" s="12">
        <v>50</v>
      </c>
      <c r="D130" s="19">
        <v>0</v>
      </c>
      <c r="E130" s="19">
        <f t="shared" si="2"/>
        <v>0</v>
      </c>
    </row>
    <row r="131" spans="1:5" x14ac:dyDescent="0.3">
      <c r="A131" s="6" t="s">
        <v>89</v>
      </c>
      <c r="B131" s="7" t="s">
        <v>5</v>
      </c>
      <c r="C131" s="12">
        <v>100</v>
      </c>
      <c r="D131" s="19">
        <v>0</v>
      </c>
      <c r="E131" s="19">
        <f t="shared" si="2"/>
        <v>0</v>
      </c>
    </row>
    <row r="132" spans="1:5" x14ac:dyDescent="0.3">
      <c r="A132" s="6" t="s">
        <v>88</v>
      </c>
      <c r="B132" s="7" t="s">
        <v>5</v>
      </c>
      <c r="C132" s="12">
        <v>100</v>
      </c>
      <c r="D132" s="19">
        <v>0</v>
      </c>
      <c r="E132" s="19">
        <f t="shared" si="2"/>
        <v>0</v>
      </c>
    </row>
    <row r="133" spans="1:5" x14ac:dyDescent="0.3">
      <c r="A133" s="6" t="s">
        <v>87</v>
      </c>
      <c r="B133" s="7" t="s">
        <v>5</v>
      </c>
      <c r="C133" s="12">
        <v>100</v>
      </c>
      <c r="D133" s="19">
        <v>0</v>
      </c>
      <c r="E133" s="19">
        <f t="shared" ref="E133:E196" si="3">C133*D133</f>
        <v>0</v>
      </c>
    </row>
    <row r="134" spans="1:5" x14ac:dyDescent="0.3">
      <c r="A134" s="6" t="s">
        <v>86</v>
      </c>
      <c r="B134" s="7" t="s">
        <v>5</v>
      </c>
      <c r="C134" s="12">
        <v>100</v>
      </c>
      <c r="D134" s="19">
        <v>0</v>
      </c>
      <c r="E134" s="19">
        <f t="shared" si="3"/>
        <v>0</v>
      </c>
    </row>
    <row r="135" spans="1:5" x14ac:dyDescent="0.3">
      <c r="A135" s="6" t="s">
        <v>85</v>
      </c>
      <c r="B135" s="7" t="s">
        <v>5</v>
      </c>
      <c r="C135" s="12">
        <v>20</v>
      </c>
      <c r="D135" s="19">
        <v>0</v>
      </c>
      <c r="E135" s="19">
        <f t="shared" si="3"/>
        <v>0</v>
      </c>
    </row>
    <row r="136" spans="1:5" x14ac:dyDescent="0.3">
      <c r="A136" s="6" t="s">
        <v>84</v>
      </c>
      <c r="B136" s="7" t="s">
        <v>5</v>
      </c>
      <c r="C136" s="12">
        <v>50</v>
      </c>
      <c r="D136" s="19">
        <v>0</v>
      </c>
      <c r="E136" s="19">
        <f t="shared" si="3"/>
        <v>0</v>
      </c>
    </row>
    <row r="137" spans="1:5" x14ac:dyDescent="0.3">
      <c r="A137" s="6" t="s">
        <v>83</v>
      </c>
      <c r="B137" s="7" t="s">
        <v>5</v>
      </c>
      <c r="C137" s="12">
        <v>300</v>
      </c>
      <c r="D137" s="19">
        <v>0</v>
      </c>
      <c r="E137" s="19">
        <f t="shared" si="3"/>
        <v>0</v>
      </c>
    </row>
    <row r="138" spans="1:5" x14ac:dyDescent="0.3">
      <c r="A138" s="6" t="s">
        <v>82</v>
      </c>
      <c r="B138" s="7" t="s">
        <v>5</v>
      </c>
      <c r="C138" s="12">
        <v>300</v>
      </c>
      <c r="D138" s="19">
        <v>0</v>
      </c>
      <c r="E138" s="19">
        <f t="shared" si="3"/>
        <v>0</v>
      </c>
    </row>
    <row r="139" spans="1:5" x14ac:dyDescent="0.3">
      <c r="A139" s="6" t="s">
        <v>81</v>
      </c>
      <c r="B139" s="7" t="s">
        <v>5</v>
      </c>
      <c r="C139" s="12">
        <v>300</v>
      </c>
      <c r="D139" s="19">
        <v>0</v>
      </c>
      <c r="E139" s="19">
        <f t="shared" si="3"/>
        <v>0</v>
      </c>
    </row>
    <row r="140" spans="1:5" x14ac:dyDescent="0.3">
      <c r="A140" s="6" t="s">
        <v>80</v>
      </c>
      <c r="B140" s="7" t="s">
        <v>5</v>
      </c>
      <c r="C140" s="12">
        <v>50</v>
      </c>
      <c r="D140" s="19">
        <v>0</v>
      </c>
      <c r="E140" s="19">
        <f t="shared" si="3"/>
        <v>0</v>
      </c>
    </row>
    <row r="141" spans="1:5" x14ac:dyDescent="0.3">
      <c r="A141" s="6" t="s">
        <v>79</v>
      </c>
      <c r="B141" s="7" t="s">
        <v>24</v>
      </c>
      <c r="C141" s="12">
        <v>30</v>
      </c>
      <c r="D141" s="19">
        <v>0</v>
      </c>
      <c r="E141" s="19">
        <f t="shared" si="3"/>
        <v>0</v>
      </c>
    </row>
    <row r="142" spans="1:5" x14ac:dyDescent="0.3">
      <c r="A142" s="6" t="s">
        <v>78</v>
      </c>
      <c r="B142" s="7" t="s">
        <v>24</v>
      </c>
      <c r="C142" s="12">
        <v>30</v>
      </c>
      <c r="D142" s="19">
        <v>0</v>
      </c>
      <c r="E142" s="19">
        <f t="shared" si="3"/>
        <v>0</v>
      </c>
    </row>
    <row r="143" spans="1:5" x14ac:dyDescent="0.3">
      <c r="A143" s="6" t="s">
        <v>77</v>
      </c>
      <c r="B143" s="7" t="s">
        <v>24</v>
      </c>
      <c r="C143" s="12">
        <v>100</v>
      </c>
      <c r="D143" s="19">
        <v>0</v>
      </c>
      <c r="E143" s="19">
        <f t="shared" si="3"/>
        <v>0</v>
      </c>
    </row>
    <row r="144" spans="1:5" x14ac:dyDescent="0.3">
      <c r="A144" s="6" t="s">
        <v>76</v>
      </c>
      <c r="B144" s="7" t="s">
        <v>24</v>
      </c>
      <c r="C144" s="12">
        <v>100</v>
      </c>
      <c r="D144" s="19">
        <v>0</v>
      </c>
      <c r="E144" s="19">
        <f t="shared" si="3"/>
        <v>0</v>
      </c>
    </row>
    <row r="145" spans="1:5" x14ac:dyDescent="0.3">
      <c r="A145" s="6" t="s">
        <v>75</v>
      </c>
      <c r="B145" s="7" t="s">
        <v>24</v>
      </c>
      <c r="C145" s="12">
        <v>300</v>
      </c>
      <c r="D145" s="19">
        <v>0</v>
      </c>
      <c r="E145" s="19">
        <f t="shared" si="3"/>
        <v>0</v>
      </c>
    </row>
    <row r="146" spans="1:5" x14ac:dyDescent="0.3">
      <c r="A146" s="6" t="s">
        <v>74</v>
      </c>
      <c r="B146" s="7" t="s">
        <v>5</v>
      </c>
      <c r="C146" s="12">
        <v>100</v>
      </c>
      <c r="D146" s="19">
        <v>0</v>
      </c>
      <c r="E146" s="19">
        <f t="shared" si="3"/>
        <v>0</v>
      </c>
    </row>
    <row r="147" spans="1:5" x14ac:dyDescent="0.3">
      <c r="A147" s="6" t="s">
        <v>73</v>
      </c>
      <c r="B147" s="7" t="s">
        <v>24</v>
      </c>
      <c r="C147" s="12">
        <v>50</v>
      </c>
      <c r="D147" s="19">
        <v>0</v>
      </c>
      <c r="E147" s="19">
        <f t="shared" si="3"/>
        <v>0</v>
      </c>
    </row>
    <row r="148" spans="1:5" x14ac:dyDescent="0.3">
      <c r="A148" s="6" t="s">
        <v>72</v>
      </c>
      <c r="B148" s="7" t="s">
        <v>24</v>
      </c>
      <c r="C148" s="12">
        <v>100</v>
      </c>
      <c r="D148" s="19">
        <v>0</v>
      </c>
      <c r="E148" s="19">
        <f t="shared" si="3"/>
        <v>0</v>
      </c>
    </row>
    <row r="149" spans="1:5" x14ac:dyDescent="0.3">
      <c r="A149" s="6" t="s">
        <v>71</v>
      </c>
      <c r="B149" s="7" t="s">
        <v>24</v>
      </c>
      <c r="C149" s="12">
        <v>50</v>
      </c>
      <c r="D149" s="19">
        <v>0</v>
      </c>
      <c r="E149" s="19">
        <f t="shared" si="3"/>
        <v>0</v>
      </c>
    </row>
    <row r="150" spans="1:5" x14ac:dyDescent="0.3">
      <c r="A150" s="6" t="s">
        <v>70</v>
      </c>
      <c r="B150" s="7" t="s">
        <v>24</v>
      </c>
      <c r="C150" s="12">
        <v>100</v>
      </c>
      <c r="D150" s="19">
        <v>0</v>
      </c>
      <c r="E150" s="19">
        <f t="shared" si="3"/>
        <v>0</v>
      </c>
    </row>
    <row r="151" spans="1:5" x14ac:dyDescent="0.3">
      <c r="A151" s="6" t="s">
        <v>69</v>
      </c>
      <c r="B151" s="7" t="s">
        <v>24</v>
      </c>
      <c r="C151" s="12">
        <v>50</v>
      </c>
      <c r="D151" s="19">
        <v>0</v>
      </c>
      <c r="E151" s="19">
        <f t="shared" si="3"/>
        <v>0</v>
      </c>
    </row>
    <row r="152" spans="1:5" x14ac:dyDescent="0.3">
      <c r="A152" s="6" t="s">
        <v>68</v>
      </c>
      <c r="B152" s="7" t="s">
        <v>5</v>
      </c>
      <c r="C152" s="12">
        <v>50</v>
      </c>
      <c r="D152" s="19">
        <v>0</v>
      </c>
      <c r="E152" s="19">
        <f t="shared" si="3"/>
        <v>0</v>
      </c>
    </row>
    <row r="153" spans="1:5" x14ac:dyDescent="0.3">
      <c r="A153" s="6" t="s">
        <v>67</v>
      </c>
      <c r="B153" s="7" t="s">
        <v>24</v>
      </c>
      <c r="C153" s="12">
        <v>300</v>
      </c>
      <c r="D153" s="19">
        <v>0</v>
      </c>
      <c r="E153" s="19">
        <f t="shared" si="3"/>
        <v>0</v>
      </c>
    </row>
    <row r="154" spans="1:5" x14ac:dyDescent="0.3">
      <c r="A154" s="6" t="s">
        <v>66</v>
      </c>
      <c r="B154" s="7" t="s">
        <v>5</v>
      </c>
      <c r="C154" s="12">
        <v>300</v>
      </c>
      <c r="D154" s="19">
        <v>0</v>
      </c>
      <c r="E154" s="19">
        <f t="shared" si="3"/>
        <v>0</v>
      </c>
    </row>
    <row r="155" spans="1:5" x14ac:dyDescent="0.3">
      <c r="A155" s="6" t="s">
        <v>65</v>
      </c>
      <c r="B155" s="7" t="s">
        <v>5</v>
      </c>
      <c r="C155" s="12">
        <v>50</v>
      </c>
      <c r="D155" s="19">
        <v>0</v>
      </c>
      <c r="E155" s="19">
        <f t="shared" si="3"/>
        <v>0</v>
      </c>
    </row>
    <row r="156" spans="1:5" x14ac:dyDescent="0.3">
      <c r="A156" s="6" t="s">
        <v>64</v>
      </c>
      <c r="B156" s="7" t="s">
        <v>24</v>
      </c>
      <c r="C156" s="12">
        <v>50</v>
      </c>
      <c r="D156" s="19">
        <v>0</v>
      </c>
      <c r="E156" s="19">
        <f t="shared" si="3"/>
        <v>0</v>
      </c>
    </row>
    <row r="157" spans="1:5" x14ac:dyDescent="0.3">
      <c r="A157" s="6" t="s">
        <v>63</v>
      </c>
      <c r="B157" s="7" t="s">
        <v>62</v>
      </c>
      <c r="C157" s="12">
        <v>20</v>
      </c>
      <c r="D157" s="19">
        <v>0</v>
      </c>
      <c r="E157" s="19">
        <f t="shared" si="3"/>
        <v>0</v>
      </c>
    </row>
    <row r="158" spans="1:5" x14ac:dyDescent="0.3">
      <c r="A158" s="6" t="s">
        <v>61</v>
      </c>
      <c r="B158" s="7" t="s">
        <v>24</v>
      </c>
      <c r="C158" s="12">
        <v>30</v>
      </c>
      <c r="D158" s="19">
        <v>0</v>
      </c>
      <c r="E158" s="19">
        <f t="shared" si="3"/>
        <v>0</v>
      </c>
    </row>
    <row r="159" spans="1:5" x14ac:dyDescent="0.3">
      <c r="A159" s="6" t="s">
        <v>60</v>
      </c>
      <c r="B159" s="7" t="s">
        <v>24</v>
      </c>
      <c r="C159" s="12">
        <v>30</v>
      </c>
      <c r="D159" s="19">
        <v>0</v>
      </c>
      <c r="E159" s="19">
        <f t="shared" si="3"/>
        <v>0</v>
      </c>
    </row>
    <row r="160" spans="1:5" x14ac:dyDescent="0.3">
      <c r="A160" s="6" t="s">
        <v>59</v>
      </c>
      <c r="B160" s="7" t="s">
        <v>24</v>
      </c>
      <c r="C160" s="12">
        <v>30</v>
      </c>
      <c r="D160" s="19">
        <v>0</v>
      </c>
      <c r="E160" s="19">
        <f t="shared" si="3"/>
        <v>0</v>
      </c>
    </row>
    <row r="161" spans="1:5" x14ac:dyDescent="0.3">
      <c r="A161" s="6" t="s">
        <v>58</v>
      </c>
      <c r="B161" s="7" t="s">
        <v>24</v>
      </c>
      <c r="C161" s="12">
        <v>50</v>
      </c>
      <c r="D161" s="19">
        <v>0</v>
      </c>
      <c r="E161" s="19">
        <f t="shared" si="3"/>
        <v>0</v>
      </c>
    </row>
    <row r="162" spans="1:5" x14ac:dyDescent="0.3">
      <c r="A162" s="6" t="s">
        <v>57</v>
      </c>
      <c r="B162" s="7" t="s">
        <v>5</v>
      </c>
      <c r="C162" s="12">
        <v>50</v>
      </c>
      <c r="D162" s="19">
        <v>0</v>
      </c>
      <c r="E162" s="19">
        <f t="shared" si="3"/>
        <v>0</v>
      </c>
    </row>
    <row r="163" spans="1:5" x14ac:dyDescent="0.3">
      <c r="A163" s="6" t="s">
        <v>56</v>
      </c>
      <c r="B163" s="7" t="s">
        <v>5</v>
      </c>
      <c r="C163" s="12">
        <v>100</v>
      </c>
      <c r="D163" s="19">
        <v>0</v>
      </c>
      <c r="E163" s="19">
        <f t="shared" si="3"/>
        <v>0</v>
      </c>
    </row>
    <row r="164" spans="1:5" x14ac:dyDescent="0.3">
      <c r="A164" s="6" t="s">
        <v>55</v>
      </c>
      <c r="B164" s="7" t="s">
        <v>10</v>
      </c>
      <c r="C164" s="12">
        <v>50</v>
      </c>
      <c r="D164" s="19">
        <v>0</v>
      </c>
      <c r="E164" s="19">
        <f t="shared" si="3"/>
        <v>0</v>
      </c>
    </row>
    <row r="165" spans="1:5" x14ac:dyDescent="0.3">
      <c r="A165" s="6" t="s">
        <v>54</v>
      </c>
      <c r="B165" s="7" t="s">
        <v>5</v>
      </c>
      <c r="C165" s="12">
        <v>50</v>
      </c>
      <c r="D165" s="19">
        <v>0</v>
      </c>
      <c r="E165" s="19">
        <f t="shared" si="3"/>
        <v>0</v>
      </c>
    </row>
    <row r="166" spans="1:5" x14ac:dyDescent="0.3">
      <c r="A166" s="6" t="s">
        <v>53</v>
      </c>
      <c r="B166" s="7" t="s">
        <v>24</v>
      </c>
      <c r="C166" s="12">
        <v>50</v>
      </c>
      <c r="D166" s="19">
        <v>0</v>
      </c>
      <c r="E166" s="19">
        <f t="shared" si="3"/>
        <v>0</v>
      </c>
    </row>
    <row r="167" spans="1:5" x14ac:dyDescent="0.3">
      <c r="A167" s="6" t="s">
        <v>52</v>
      </c>
      <c r="B167" s="7" t="s">
        <v>5</v>
      </c>
      <c r="C167" s="12">
        <v>100</v>
      </c>
      <c r="D167" s="19">
        <v>0</v>
      </c>
      <c r="E167" s="19">
        <f t="shared" si="3"/>
        <v>0</v>
      </c>
    </row>
    <row r="168" spans="1:5" x14ac:dyDescent="0.3">
      <c r="A168" s="6" t="s">
        <v>51</v>
      </c>
      <c r="B168" s="7" t="s">
        <v>5</v>
      </c>
      <c r="C168" s="12">
        <v>100</v>
      </c>
      <c r="D168" s="19">
        <v>0</v>
      </c>
      <c r="E168" s="19">
        <f t="shared" si="3"/>
        <v>0</v>
      </c>
    </row>
    <row r="169" spans="1:5" x14ac:dyDescent="0.3">
      <c r="A169" s="6" t="s">
        <v>50</v>
      </c>
      <c r="B169" s="7" t="s">
        <v>5</v>
      </c>
      <c r="C169" s="12">
        <v>100</v>
      </c>
      <c r="D169" s="19">
        <v>0</v>
      </c>
      <c r="E169" s="19">
        <f t="shared" si="3"/>
        <v>0</v>
      </c>
    </row>
    <row r="170" spans="1:5" x14ac:dyDescent="0.3">
      <c r="A170" s="6" t="s">
        <v>49</v>
      </c>
      <c r="B170" s="7" t="s">
        <v>5</v>
      </c>
      <c r="C170" s="12">
        <v>50</v>
      </c>
      <c r="D170" s="19">
        <v>0</v>
      </c>
      <c r="E170" s="19">
        <f t="shared" si="3"/>
        <v>0</v>
      </c>
    </row>
    <row r="171" spans="1:5" x14ac:dyDescent="0.3">
      <c r="A171" s="6" t="s">
        <v>48</v>
      </c>
      <c r="B171" s="7" t="s">
        <v>5</v>
      </c>
      <c r="C171" s="12">
        <v>100</v>
      </c>
      <c r="D171" s="19">
        <v>0</v>
      </c>
      <c r="E171" s="19">
        <f t="shared" si="3"/>
        <v>0</v>
      </c>
    </row>
    <row r="172" spans="1:5" x14ac:dyDescent="0.3">
      <c r="A172" s="6" t="s">
        <v>47</v>
      </c>
      <c r="B172" s="7" t="s">
        <v>46</v>
      </c>
      <c r="C172" s="12">
        <v>100</v>
      </c>
      <c r="D172" s="19">
        <v>0</v>
      </c>
      <c r="E172" s="19">
        <f t="shared" si="3"/>
        <v>0</v>
      </c>
    </row>
    <row r="173" spans="1:5" x14ac:dyDescent="0.3">
      <c r="A173" s="6" t="s">
        <v>45</v>
      </c>
      <c r="B173" s="7" t="s">
        <v>24</v>
      </c>
      <c r="C173" s="12">
        <v>100</v>
      </c>
      <c r="D173" s="19">
        <v>0</v>
      </c>
      <c r="E173" s="19">
        <f t="shared" si="3"/>
        <v>0</v>
      </c>
    </row>
    <row r="174" spans="1:5" x14ac:dyDescent="0.3">
      <c r="A174" s="6" t="s">
        <v>44</v>
      </c>
      <c r="B174" s="7" t="s">
        <v>5</v>
      </c>
      <c r="C174" s="12">
        <v>10</v>
      </c>
      <c r="D174" s="19">
        <v>0</v>
      </c>
      <c r="E174" s="19">
        <f t="shared" si="3"/>
        <v>0</v>
      </c>
    </row>
    <row r="175" spans="1:5" ht="41.4" customHeight="1" x14ac:dyDescent="0.3">
      <c r="A175" s="6" t="s">
        <v>43</v>
      </c>
      <c r="B175" s="7" t="s">
        <v>10</v>
      </c>
      <c r="C175" s="12">
        <v>100</v>
      </c>
      <c r="D175" s="19">
        <v>0</v>
      </c>
      <c r="E175" s="19">
        <f t="shared" si="3"/>
        <v>0</v>
      </c>
    </row>
    <row r="176" spans="1:5" x14ac:dyDescent="0.3">
      <c r="A176" s="6" t="s">
        <v>42</v>
      </c>
      <c r="B176" s="7" t="s">
        <v>5</v>
      </c>
      <c r="C176" s="12">
        <v>50</v>
      </c>
      <c r="D176" s="19">
        <v>0</v>
      </c>
      <c r="E176" s="19">
        <f t="shared" si="3"/>
        <v>0</v>
      </c>
    </row>
    <row r="177" spans="1:5" x14ac:dyDescent="0.3">
      <c r="A177" s="6" t="s">
        <v>41</v>
      </c>
      <c r="B177" s="7" t="s">
        <v>24</v>
      </c>
      <c r="C177" s="12">
        <v>50</v>
      </c>
      <c r="D177" s="19">
        <v>0</v>
      </c>
      <c r="E177" s="19">
        <f t="shared" si="3"/>
        <v>0</v>
      </c>
    </row>
    <row r="178" spans="1:5" x14ac:dyDescent="0.3">
      <c r="A178" s="6" t="s">
        <v>40</v>
      </c>
      <c r="B178" s="7" t="s">
        <v>5</v>
      </c>
      <c r="C178" s="12">
        <v>50</v>
      </c>
      <c r="D178" s="19">
        <v>0</v>
      </c>
      <c r="E178" s="19">
        <f t="shared" si="3"/>
        <v>0</v>
      </c>
    </row>
    <row r="179" spans="1:5" x14ac:dyDescent="0.3">
      <c r="A179" s="6" t="s">
        <v>39</v>
      </c>
      <c r="B179" s="7" t="s">
        <v>24</v>
      </c>
      <c r="C179" s="12">
        <v>10</v>
      </c>
      <c r="D179" s="19">
        <v>0</v>
      </c>
      <c r="E179" s="19">
        <f t="shared" si="3"/>
        <v>0</v>
      </c>
    </row>
    <row r="180" spans="1:5" x14ac:dyDescent="0.3">
      <c r="A180" s="6" t="s">
        <v>31</v>
      </c>
      <c r="B180" s="7" t="s">
        <v>28</v>
      </c>
      <c r="C180" s="12">
        <v>20</v>
      </c>
      <c r="D180" s="19">
        <v>0</v>
      </c>
      <c r="E180" s="19">
        <f t="shared" si="3"/>
        <v>0</v>
      </c>
    </row>
    <row r="181" spans="1:5" x14ac:dyDescent="0.3">
      <c r="A181" s="6" t="s">
        <v>38</v>
      </c>
      <c r="B181" s="7" t="s">
        <v>10</v>
      </c>
      <c r="C181" s="12">
        <v>50</v>
      </c>
      <c r="D181" s="19">
        <v>0</v>
      </c>
      <c r="E181" s="19">
        <f t="shared" si="3"/>
        <v>0</v>
      </c>
    </row>
    <row r="182" spans="1:5" x14ac:dyDescent="0.3">
      <c r="A182" s="6" t="s">
        <v>37</v>
      </c>
      <c r="B182" s="7" t="s">
        <v>5</v>
      </c>
      <c r="C182" s="12">
        <v>5</v>
      </c>
      <c r="D182" s="19">
        <v>0</v>
      </c>
      <c r="E182" s="19">
        <f t="shared" si="3"/>
        <v>0</v>
      </c>
    </row>
    <row r="183" spans="1:5" x14ac:dyDescent="0.3">
      <c r="A183" s="6" t="s">
        <v>36</v>
      </c>
      <c r="B183" s="7" t="s">
        <v>35</v>
      </c>
      <c r="C183" s="12">
        <v>5</v>
      </c>
      <c r="D183" s="19">
        <v>0</v>
      </c>
      <c r="E183" s="19">
        <f t="shared" si="3"/>
        <v>0</v>
      </c>
    </row>
    <row r="184" spans="1:5" x14ac:dyDescent="0.3">
      <c r="A184" s="6" t="s">
        <v>34</v>
      </c>
      <c r="B184" s="7" t="s">
        <v>10</v>
      </c>
      <c r="C184" s="12">
        <v>5</v>
      </c>
      <c r="D184" s="19">
        <v>0</v>
      </c>
      <c r="E184" s="19">
        <f t="shared" si="3"/>
        <v>0</v>
      </c>
    </row>
    <row r="185" spans="1:5" x14ac:dyDescent="0.3">
      <c r="A185" s="6" t="s">
        <v>33</v>
      </c>
      <c r="B185" s="7" t="s">
        <v>10</v>
      </c>
      <c r="C185" s="12">
        <v>5</v>
      </c>
      <c r="D185" s="19">
        <v>0</v>
      </c>
      <c r="E185" s="19">
        <f t="shared" si="3"/>
        <v>0</v>
      </c>
    </row>
    <row r="186" spans="1:5" x14ac:dyDescent="0.3">
      <c r="A186" s="6" t="s">
        <v>32</v>
      </c>
      <c r="B186" s="7" t="s">
        <v>10</v>
      </c>
      <c r="C186" s="12">
        <v>10</v>
      </c>
      <c r="D186" s="19">
        <v>0</v>
      </c>
      <c r="E186" s="19">
        <f t="shared" si="3"/>
        <v>0</v>
      </c>
    </row>
    <row r="187" spans="1:5" x14ac:dyDescent="0.3">
      <c r="A187" s="6" t="s">
        <v>31</v>
      </c>
      <c r="B187" s="7" t="s">
        <v>10</v>
      </c>
      <c r="C187" s="12">
        <v>20</v>
      </c>
      <c r="D187" s="19">
        <v>0</v>
      </c>
      <c r="E187" s="19">
        <f t="shared" si="3"/>
        <v>0</v>
      </c>
    </row>
    <row r="188" spans="1:5" x14ac:dyDescent="0.3">
      <c r="A188" s="6" t="s">
        <v>30</v>
      </c>
      <c r="B188" s="7" t="s">
        <v>10</v>
      </c>
      <c r="C188" s="12">
        <v>10</v>
      </c>
      <c r="D188" s="19">
        <v>0</v>
      </c>
      <c r="E188" s="19">
        <f t="shared" si="3"/>
        <v>0</v>
      </c>
    </row>
    <row r="189" spans="1:5" x14ac:dyDescent="0.3">
      <c r="A189" s="6" t="s">
        <v>29</v>
      </c>
      <c r="B189" s="7" t="s">
        <v>28</v>
      </c>
      <c r="C189" s="12">
        <v>500</v>
      </c>
      <c r="D189" s="19">
        <v>0</v>
      </c>
      <c r="E189" s="19">
        <f t="shared" si="3"/>
        <v>0</v>
      </c>
    </row>
    <row r="190" spans="1:5" x14ac:dyDescent="0.3">
      <c r="A190" s="6" t="s">
        <v>27</v>
      </c>
      <c r="B190" s="7" t="s">
        <v>24</v>
      </c>
      <c r="C190" s="12">
        <v>500</v>
      </c>
      <c r="D190" s="19">
        <v>0</v>
      </c>
      <c r="E190" s="19">
        <f t="shared" si="3"/>
        <v>0</v>
      </c>
    </row>
    <row r="191" spans="1:5" x14ac:dyDescent="0.3">
      <c r="A191" s="6" t="s">
        <v>26</v>
      </c>
      <c r="B191" s="7" t="s">
        <v>24</v>
      </c>
      <c r="C191" s="12">
        <v>200</v>
      </c>
      <c r="D191" s="19">
        <v>0</v>
      </c>
      <c r="E191" s="19">
        <f t="shared" si="3"/>
        <v>0</v>
      </c>
    </row>
    <row r="192" spans="1:5" x14ac:dyDescent="0.3">
      <c r="A192" s="6" t="s">
        <v>25</v>
      </c>
      <c r="B192" s="7" t="s">
        <v>24</v>
      </c>
      <c r="C192" s="12">
        <v>30</v>
      </c>
      <c r="D192" s="19">
        <v>0</v>
      </c>
      <c r="E192" s="19">
        <f t="shared" si="3"/>
        <v>0</v>
      </c>
    </row>
    <row r="193" spans="1:5" x14ac:dyDescent="0.3">
      <c r="A193" s="6" t="s">
        <v>23</v>
      </c>
      <c r="B193" s="7" t="s">
        <v>10</v>
      </c>
      <c r="C193" s="12">
        <v>30</v>
      </c>
      <c r="D193" s="19">
        <v>0</v>
      </c>
      <c r="E193" s="19">
        <f t="shared" si="3"/>
        <v>0</v>
      </c>
    </row>
    <row r="194" spans="1:5" x14ac:dyDescent="0.3">
      <c r="A194" s="6" t="s">
        <v>22</v>
      </c>
      <c r="B194" s="7" t="s">
        <v>10</v>
      </c>
      <c r="C194" s="12">
        <v>20</v>
      </c>
      <c r="D194" s="19">
        <v>0</v>
      </c>
      <c r="E194" s="19">
        <f t="shared" si="3"/>
        <v>0</v>
      </c>
    </row>
    <row r="195" spans="1:5" x14ac:dyDescent="0.3">
      <c r="A195" s="6" t="s">
        <v>21</v>
      </c>
      <c r="B195" s="7" t="s">
        <v>10</v>
      </c>
      <c r="C195" s="12">
        <v>20</v>
      </c>
      <c r="D195" s="19">
        <v>0</v>
      </c>
      <c r="E195" s="19">
        <f t="shared" si="3"/>
        <v>0</v>
      </c>
    </row>
    <row r="196" spans="1:5" x14ac:dyDescent="0.3">
      <c r="A196" s="6" t="s">
        <v>20</v>
      </c>
      <c r="B196" s="7" t="s">
        <v>10</v>
      </c>
      <c r="C196" s="12">
        <v>20</v>
      </c>
      <c r="D196" s="19">
        <v>0</v>
      </c>
      <c r="E196" s="19">
        <f t="shared" si="3"/>
        <v>0</v>
      </c>
    </row>
    <row r="197" spans="1:5" x14ac:dyDescent="0.3">
      <c r="A197" s="6" t="s">
        <v>19</v>
      </c>
      <c r="B197" s="7" t="s">
        <v>10</v>
      </c>
      <c r="C197" s="12">
        <v>20</v>
      </c>
      <c r="D197" s="19">
        <v>0</v>
      </c>
      <c r="E197" s="19">
        <f t="shared" ref="E197:E209" si="4">C197*D197</f>
        <v>0</v>
      </c>
    </row>
    <row r="198" spans="1:5" x14ac:dyDescent="0.3">
      <c r="A198" s="6" t="s">
        <v>18</v>
      </c>
      <c r="B198" s="7" t="s">
        <v>10</v>
      </c>
      <c r="C198" s="12">
        <v>5</v>
      </c>
      <c r="D198" s="19">
        <v>0</v>
      </c>
      <c r="E198" s="19">
        <f t="shared" si="4"/>
        <v>0</v>
      </c>
    </row>
    <row r="199" spans="1:5" x14ac:dyDescent="0.3">
      <c r="A199" s="6" t="s">
        <v>17</v>
      </c>
      <c r="B199" s="7" t="s">
        <v>10</v>
      </c>
      <c r="C199" s="12">
        <v>2</v>
      </c>
      <c r="D199" s="19">
        <v>0</v>
      </c>
      <c r="E199" s="19">
        <f t="shared" si="4"/>
        <v>0</v>
      </c>
    </row>
    <row r="200" spans="1:5" x14ac:dyDescent="0.3">
      <c r="A200" s="6" t="s">
        <v>16</v>
      </c>
      <c r="B200" s="7" t="s">
        <v>10</v>
      </c>
      <c r="C200" s="12">
        <v>20</v>
      </c>
      <c r="D200" s="19">
        <v>0</v>
      </c>
      <c r="E200" s="19">
        <f t="shared" si="4"/>
        <v>0</v>
      </c>
    </row>
    <row r="201" spans="1:5" x14ac:dyDescent="0.3">
      <c r="A201" s="6" t="s">
        <v>15</v>
      </c>
      <c r="B201" s="7" t="s">
        <v>14</v>
      </c>
      <c r="C201" s="12">
        <v>10</v>
      </c>
      <c r="D201" s="19">
        <v>0</v>
      </c>
      <c r="E201" s="19">
        <f t="shared" si="4"/>
        <v>0</v>
      </c>
    </row>
    <row r="202" spans="1:5" x14ac:dyDescent="0.3">
      <c r="A202" s="6" t="s">
        <v>13</v>
      </c>
      <c r="B202" s="7" t="s">
        <v>12</v>
      </c>
      <c r="C202" s="13">
        <v>50</v>
      </c>
      <c r="D202" s="19">
        <v>0</v>
      </c>
      <c r="E202" s="19">
        <f t="shared" si="4"/>
        <v>0</v>
      </c>
    </row>
    <row r="203" spans="1:5" x14ac:dyDescent="0.3">
      <c r="A203" s="6" t="s">
        <v>11</v>
      </c>
      <c r="B203" s="7" t="s">
        <v>10</v>
      </c>
      <c r="C203" s="12">
        <v>5</v>
      </c>
      <c r="D203" s="19">
        <v>0</v>
      </c>
      <c r="E203" s="19">
        <f t="shared" si="4"/>
        <v>0</v>
      </c>
    </row>
    <row r="204" spans="1:5" ht="20.399999999999999" customHeight="1" x14ac:dyDescent="0.3">
      <c r="A204" s="6" t="s">
        <v>9</v>
      </c>
      <c r="B204" s="7" t="s">
        <v>8</v>
      </c>
      <c r="C204" s="12">
        <v>10</v>
      </c>
      <c r="D204" s="19">
        <v>0</v>
      </c>
      <c r="E204" s="19">
        <f t="shared" si="4"/>
        <v>0</v>
      </c>
    </row>
    <row r="205" spans="1:5" x14ac:dyDescent="0.3">
      <c r="A205" s="6" t="s">
        <v>7</v>
      </c>
      <c r="B205" s="7" t="s">
        <v>5</v>
      </c>
      <c r="C205" s="12">
        <v>100</v>
      </c>
      <c r="D205" s="19">
        <v>0</v>
      </c>
      <c r="E205" s="19">
        <f t="shared" si="4"/>
        <v>0</v>
      </c>
    </row>
    <row r="206" spans="1:5" x14ac:dyDescent="0.3">
      <c r="A206" s="6" t="s">
        <v>6</v>
      </c>
      <c r="B206" s="7" t="s">
        <v>5</v>
      </c>
      <c r="C206" s="12">
        <v>100</v>
      </c>
      <c r="D206" s="19">
        <v>0</v>
      </c>
      <c r="E206" s="19">
        <f t="shared" si="4"/>
        <v>0</v>
      </c>
    </row>
    <row r="207" spans="1:5" x14ac:dyDescent="0.3">
      <c r="A207" s="6" t="s">
        <v>4</v>
      </c>
      <c r="B207" s="7" t="s">
        <v>2</v>
      </c>
      <c r="C207" s="12">
        <v>50</v>
      </c>
      <c r="D207" s="19">
        <v>0</v>
      </c>
      <c r="E207" s="19">
        <f t="shared" si="4"/>
        <v>0</v>
      </c>
    </row>
    <row r="208" spans="1:5" x14ac:dyDescent="0.3">
      <c r="A208" s="6" t="s">
        <v>3</v>
      </c>
      <c r="B208" s="7" t="s">
        <v>2</v>
      </c>
      <c r="C208" s="12">
        <v>10</v>
      </c>
      <c r="D208" s="19">
        <v>0</v>
      </c>
      <c r="E208" s="19">
        <f t="shared" si="4"/>
        <v>0</v>
      </c>
    </row>
    <row r="209" spans="1:5" x14ac:dyDescent="0.3">
      <c r="A209" s="6" t="s">
        <v>1</v>
      </c>
      <c r="B209" s="7" t="s">
        <v>0</v>
      </c>
      <c r="C209" s="8"/>
      <c r="D209" s="19">
        <v>0</v>
      </c>
      <c r="E209" s="19">
        <f t="shared" si="4"/>
        <v>0</v>
      </c>
    </row>
    <row r="210" spans="1:5" x14ac:dyDescent="0.3">
      <c r="A210" s="58" t="s">
        <v>229</v>
      </c>
      <c r="B210" s="58"/>
      <c r="C210" s="58"/>
      <c r="D210" s="58"/>
      <c r="E210" s="19">
        <f>SUM(E2:E209)</f>
        <v>0</v>
      </c>
    </row>
    <row r="211" spans="1:5" x14ac:dyDescent="0.3">
      <c r="A211" s="59" t="s">
        <v>230</v>
      </c>
      <c r="B211" s="59"/>
      <c r="C211" s="59"/>
      <c r="D211" s="59"/>
      <c r="E211" s="59"/>
    </row>
    <row r="212" spans="1:5" x14ac:dyDescent="0.3">
      <c r="A212" s="6" t="s">
        <v>219</v>
      </c>
      <c r="B212" s="7"/>
      <c r="C212" s="17"/>
      <c r="D212" s="16"/>
      <c r="E212" s="16"/>
    </row>
    <row r="213" spans="1:5" ht="26.4" x14ac:dyDescent="0.3">
      <c r="A213" s="6" t="s">
        <v>218</v>
      </c>
      <c r="B213" s="7"/>
      <c r="C213" s="18"/>
      <c r="D213" s="16"/>
      <c r="E213" s="16"/>
    </row>
    <row r="214" spans="1:5" ht="26.4" x14ac:dyDescent="0.3">
      <c r="A214" s="6" t="s">
        <v>217</v>
      </c>
      <c r="B214" s="7"/>
      <c r="C214" s="18"/>
      <c r="D214" s="16"/>
      <c r="E214" s="16"/>
    </row>
  </sheetData>
  <mergeCells count="2">
    <mergeCell ref="A210:D210"/>
    <mergeCell ref="A211:E211"/>
  </mergeCells>
  <pageMargins left="0.51181102362204722" right="0" top="0.51181102362204722" bottom="0.31496062992125984" header="0.31496062992125984" footer="0.39370078740157483"/>
  <pageSetup paperSize="9" scale="6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Структура ежемесячной стоимости</vt:lpstr>
      <vt:lpstr>Перечень дополнительных работ</vt:lpstr>
      <vt:lpstr>'Перечень дополнительных работ'!Область_печати</vt:lpstr>
      <vt:lpstr>'Структура ежемесячной стоимости'!Область_печати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Матвеев Станислав Александрович</cp:lastModifiedBy>
  <cp:lastPrinted>2022-11-11T10:57:55Z</cp:lastPrinted>
  <dcterms:created xsi:type="dcterms:W3CDTF">2022-11-11T09:58:34Z</dcterms:created>
  <dcterms:modified xsi:type="dcterms:W3CDTF">2024-04-04T12:21:24Z</dcterms:modified>
</cp:coreProperties>
</file>