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30" yWindow="-15" windowWidth="13980" windowHeight="12270"/>
  </bookViews>
  <sheets>
    <sheet name="КП" sheetId="1" r:id="rId1"/>
  </sheets>
  <definedNames>
    <definedName name="_xlnm._FilterDatabase" localSheetId="0" hidden="1">КП!#REF!</definedName>
    <definedName name="_xlnm.Print_Area" localSheetId="0">КП!$A$1:$G$66</definedName>
  </definedNames>
  <calcPr calcId="162913"/>
</workbook>
</file>

<file path=xl/calcChain.xml><?xml version="1.0" encoding="utf-8"?>
<calcChain xmlns="http://schemas.openxmlformats.org/spreadsheetml/2006/main">
  <c r="G9" i="1" l="1"/>
  <c r="G21" i="1" l="1"/>
  <c r="G20" i="1" s="1"/>
  <c r="G17" i="1"/>
  <c r="G16" i="1" s="1"/>
  <c r="G13" i="1"/>
  <c r="G12" i="1" s="1"/>
  <c r="G8" i="1"/>
  <c r="G7" i="1" l="1"/>
</calcChain>
</file>

<file path=xl/sharedStrings.xml><?xml version="1.0" encoding="utf-8"?>
<sst xmlns="http://schemas.openxmlformats.org/spreadsheetml/2006/main" count="183" uniqueCount="137">
  <si>
    <t>Наименование критерия</t>
  </si>
  <si>
    <t>Да/Нет</t>
  </si>
  <si>
    <t xml:space="preserve">             Руководитель организации (должность)                      подпись, дата                                          ФИО</t>
  </si>
  <si>
    <t>Мы обязуемся в случае признания нас победителем в тендере, предоставить услуги в соответствии с условиям данного коммерческого предложения и технического задания.</t>
  </si>
  <si>
    <t>Подтверждаю</t>
  </si>
  <si>
    <t>м.п.</t>
  </si>
  <si>
    <t>Представлена квалификационная анкета  по ПБ, ОТ и ОС</t>
  </si>
  <si>
    <t>Согласие на ЭДО (электронный документооборот): счета-фактуры, акты выполненных работ, накладные ТОРГ-12, договоры, акты сверки через оператора Контур. Подписание типового соглашения по форме Заказчика «О порядке обмена электронными документами». Заключение с оператором Контур договора об абонентском обслуживании (обязательно) и договора услуг удостоверяющего центра (желательно), получение сертификатов электронно-цифровой подписи, лицензии крипто-провайдера.</t>
  </si>
  <si>
    <t>Прогнозные объемы работ, выполняемые субподрядными организациями в рамках договора, не превышают 50% от общей стоимости договора</t>
  </si>
  <si>
    <t>Исполнение критерия (предлагаемая на тендер цена, руб. без НДС)</t>
  </si>
  <si>
    <t xml:space="preserve">Значение
критерия
</t>
  </si>
  <si>
    <t>___________________________________________________________________________________________________________________________________</t>
  </si>
  <si>
    <t>Привлечение субподрядных организаций осуществляется только с официального письменного согласия Заказчика</t>
  </si>
  <si>
    <t>руб. без НДС</t>
  </si>
  <si>
    <t xml:space="preserve">Да/Нет </t>
  </si>
  <si>
    <t>указать наименование</t>
  </si>
  <si>
    <t>ИТР/Рабочие</t>
  </si>
  <si>
    <t>Наименование субподрядной организации и ИНН (в случае привлечения)</t>
  </si>
  <si>
    <t xml:space="preserve"> (наименование участника тендера, ИНН***, г.****)</t>
  </si>
  <si>
    <t>Дата</t>
  </si>
  <si>
    <t>Привлечение субподрядных организаций для выполнения работ (указать на какие виды работ)</t>
  </si>
  <si>
    <t>тыс.руб</t>
  </si>
  <si>
    <t>*заполнить только поля выделенные цветом, изменения в текст КП не вносить</t>
  </si>
  <si>
    <t>Контактная информация (ФИО, эл. почта, должность, телефон)</t>
  </si>
  <si>
    <t xml:space="preserve">Количество задействованного на работах персонала </t>
  </si>
  <si>
    <t>1.1</t>
  </si>
  <si>
    <t>1.2</t>
  </si>
  <si>
    <t>Подрядчик гарантирует высокое качество работ в течение срока, указанного в Договоре</t>
  </si>
  <si>
    <t>Размер предоплаты (от стоимости ТМЦ)</t>
  </si>
  <si>
    <t>руб. с НДС</t>
  </si>
  <si>
    <t>Предоставление банковской гарантии на авансирование в случае, если сумма аванса превышает 3 млн. руб. или сумма непогашенных авансов по всем договорам с АО "Апатит" превышает 3 млн. руб</t>
  </si>
  <si>
    <t>Ознакомлен и согласен с перечнем Банков-Гарантов</t>
  </si>
  <si>
    <t>Сведения об уровне ответственности члена СРО по обязательствам по одному договору</t>
  </si>
  <si>
    <t>Согласны на подписание договора по форме ВФ АО "Апатит" и типового соглашения "Общие условия осуществления деятельности на территории ВФ АО "Апатит"</t>
  </si>
  <si>
    <t>Настоящее коммерческое предложение действует не менее 120 календарных дней</t>
  </si>
  <si>
    <t>Подрядчик в срок не позднее 10 календарных дней с момента заключения Договора и за свой счет заключает договор комбинированного страхования объекта, материалов, оборудования и другого имущества используемого при выполнении работ, а также ответственности за причинение вреда третьим лицам при проведении работ на объекте, включая строительно-монтажные, демонтажные, пуско-наладочные работы, включая риски гибели или повреждения сооружаемого объекта, строительных материалов, конструкций и оборудования, временных зданий и сооружений на строительной площадке и ответственности за причинение вреда третьим лицам при проведении работ на объекте, в соответствии с Существенными условиями договора страховани</t>
  </si>
  <si>
    <t>Подтверждение наличия в штате квалифицированного специалиста или отдела по ОТ и ПБ (предоставить  копии приказа о назначении, документов на обучение и аттестацию специалиста)</t>
  </si>
  <si>
    <t>Согласие с объемом и перечнем работ в соответствии с техническим заданием и приложениями к нему</t>
  </si>
  <si>
    <t>Выручка за 2023 г (согласно отчету о финансовых результатах)</t>
  </si>
  <si>
    <t xml:space="preserve">Сметная документация для подтверждения предельной стоимости работ предоставляется в программном комплексе «Госстройсмета» и Excel, с применением федеральной сметно-нормативной базы (ФСНБ-2001) в действующей редакции (но не ранее 2017г.) в базисном уровне цен. </t>
  </si>
  <si>
    <t>Да/нет</t>
  </si>
  <si>
    <t>Согласие на ценообразование предлагаемое АО "Апатит" (предельная стоимость подтверждается сметными расчетами с применением индексов по Лен. области или индексов Горячкина, материалы и оборудование поставки Подрядчика по согласованию с Дзак)</t>
  </si>
  <si>
    <t>Прочие затраты (командировочные расходы, проживание работников, трансфертные и транспортные расходы Подрядчика) подтверждаются путем представления Подрядчиком копий отчётных документов</t>
  </si>
  <si>
    <t>Да /нет (указать ценообразование)</t>
  </si>
  <si>
    <t xml:space="preserve">Да (согласно списка документов по приложению к КП)/нет </t>
  </si>
  <si>
    <t>Оплата производится в размере 90% в течение 45 календарных дней с момента получения Заказчиком счета-фактуры после подписания Заказчиком актов выполненных работ</t>
  </si>
  <si>
    <t>Окончательный расчет в размере 10 % от стоимости работ производится Заказчиком после полного завершения всех работ по Договору, включая устранение дефектов и недоделок, выявленных при приемке предмета Договора и успешного завершения опытно-промышленных испытаний (с момента подписания Заказчиком акта ввода объекта в эксплуатацию)</t>
  </si>
  <si>
    <t>Представлена выписка из реестра членов СРО, утверждённую приказом Федеральной службы по экологическому, технологическому и атомному надзору от 04.03.2019 г. № 86, с правом выполнения работ по проектированию, строительству, реконструкции и капитальному ремонту особо опасных, технически сложных и уникальных объектов капитального строительства (кроме объектов использования атомной энергии)</t>
  </si>
  <si>
    <t>Подрядчик не позднее, чем за 15 рабочих дней до планируемой даты начала работ обязан разработать и согласовать проект производства работ (ППР)</t>
  </si>
  <si>
    <t>Срок начала работ</t>
  </si>
  <si>
    <r>
      <t xml:space="preserve">Наличие специализированной техники, механизмов, инструментов и приспособлений (для демонтажа, монтажа, погрузки-разгрузки, перевозки), необходимых для выполнения работ согласно утвержденного ППР (Предоставить справку о МТР)  </t>
    </r>
    <r>
      <rPr>
        <b/>
        <sz val="12"/>
        <rFont val="Times New Roman"/>
        <family val="1"/>
        <charset val="204"/>
      </rPr>
      <t>(Предоставить справку о МТР)</t>
    </r>
  </si>
  <si>
    <t>Подрядчик осуществляет полную поставку оборудования/материалов необходимого для проведения СМР/ПНР, за исключением давальческого оборудования, согласно спецификации, указанной в приложении №4</t>
  </si>
  <si>
    <t>Среднесписочная  численность  персонала  по "Расчету страховых взносов"  за 2023 г. и 3 кв. 2024 г.</t>
  </si>
  <si>
    <t>2023 и                       3 кв. 2024 г.</t>
  </si>
  <si>
    <t>Коммерческое предложение по торгу № 186477</t>
  </si>
  <si>
    <t xml:space="preserve">На выполнение работ по алитированию (восстановлению защитного слоя) внутренних поверхностей газоходов СК-800 в период ОКР
</t>
  </si>
  <si>
    <t>Наличие аттестованного персонала по вопросам ОТ и ПБ по областям А1, Б1.11, Б8.3 (Представить копии Протоколов РосТехНадзора)</t>
  </si>
  <si>
    <t>15.05.2025г.</t>
  </si>
  <si>
    <t>Окончнаие выполнения работ</t>
  </si>
  <si>
    <t>04.06.2025г.</t>
  </si>
  <si>
    <t>Наличие обучения работе на высоте персонала, выполняющему работы на высоте</t>
  </si>
  <si>
    <t xml:space="preserve">Подтверждение проведения обучения персонала работе с электроинструментом  не ниже II группы до 1000В, ИТР – не ниже II группа до 1000В (приложить копии документов). </t>
  </si>
  <si>
    <t>Подтверждение проведения обучения по пожарной безопасности на всех работников  (в том числе в случае проведения огневых работ, сварке)(приложить заверенные копии документов)</t>
  </si>
  <si>
    <t>Подтверждение проведения обучения, наличие квалификации персонала по пескоструйной обработке- пескоструйщик и термическое напыление-металлизатор (пескоструйщик/метализатор) не ниже 5 разряда с опыт работы не менее 2 лет.</t>
  </si>
  <si>
    <t>24 месяца</t>
  </si>
  <si>
    <t>не менее 12 месяцев</t>
  </si>
  <si>
    <t>Гарантийные обязательства по выполняемой работе  должны быть не менее 24 (двадцати четырех) месяцев с момента подписания Акта о приемке выполненных работ</t>
  </si>
  <si>
    <t>Гарантийные обязательства по используемым материалам и оборудованию - в соответствии с гарантией поставщика, но не менее 12 месяцев</t>
  </si>
  <si>
    <r>
      <t xml:space="preserve">Опыт выполнения аналогичных работ не менее 3-х лет </t>
    </r>
    <r>
      <rPr>
        <b/>
        <sz val="12"/>
        <rFont val="Times New Roman"/>
        <family val="1"/>
        <charset val="204"/>
      </rPr>
      <t>(предоставить справку об опыте)</t>
    </r>
  </si>
  <si>
    <t>1.3</t>
  </si>
  <si>
    <t>1.4</t>
  </si>
  <si>
    <t>Предельная стомость за ВД 100-Алитирование-ОКР-СК-800-2025</t>
  </si>
  <si>
    <t>Предельная стомость за ВД 101-Алитирование-ОКР-СК-800-2025</t>
  </si>
  <si>
    <t>Предельная стомость за ВД 102-Алитирование-ОКР-СК-800-2025</t>
  </si>
  <si>
    <t>Предельная стомость за ВД 103-Алитирование-ОКР-СК-800-2025</t>
  </si>
  <si>
    <t>Подтверждение проведения обучения персонала безопасным приемам выполнения работ на высоте(приложить копии документов)</t>
  </si>
  <si>
    <t>Стоимость ТМЦ</t>
  </si>
  <si>
    <t>1.1.1</t>
  </si>
  <si>
    <t>1.1.2</t>
  </si>
  <si>
    <t>1.2.1</t>
  </si>
  <si>
    <t>1.2.2</t>
  </si>
  <si>
    <t>1.3.1</t>
  </si>
  <si>
    <t>1.3.2</t>
  </si>
  <si>
    <t>1.4.1</t>
  </si>
  <si>
    <t>1.4.2</t>
  </si>
  <si>
    <t>Общая предельная стоимость работ (с учетом стоимости всех затрат Подрядчика: командировочные расходы, заработную плату, затраты на материалы, затраты на машины и механизмы, накладные расходы, сметную прибыль, коэффициент на стесненные условия, вывоз мусора и металлолома и все доп. затраты), в т.ч.:</t>
  </si>
  <si>
    <t>Твердая стоимость человека-часа</t>
  </si>
  <si>
    <t>1.1.1.1</t>
  </si>
  <si>
    <t>1.2.1.1</t>
  </si>
  <si>
    <t>1.3.1.1</t>
  </si>
  <si>
    <t>1.4.1.1</t>
  </si>
  <si>
    <r>
      <t xml:space="preserve">Стоимость работ (считается по формуле: чел. час / коэффициент выработки (1,24)* трудоемкость </t>
    </r>
    <r>
      <rPr>
        <b/>
        <sz val="12"/>
        <rFont val="Times New Roman"/>
        <family val="1"/>
        <charset val="204"/>
      </rPr>
      <t>212,39</t>
    </r>
    <r>
      <rPr>
        <sz val="12"/>
        <rFont val="Times New Roman"/>
        <family val="1"/>
        <charset val="204"/>
      </rPr>
      <t>)</t>
    </r>
  </si>
  <si>
    <r>
      <t xml:space="preserve">Стоимость работ (считается по формуле: чел. час / коэффициент выработки (1,24)* трудоемкость </t>
    </r>
    <r>
      <rPr>
        <b/>
        <sz val="12"/>
        <rFont val="Times New Roman"/>
        <family val="1"/>
        <charset val="204"/>
      </rPr>
      <t>197,29</t>
    </r>
    <r>
      <rPr>
        <sz val="12"/>
        <rFont val="Times New Roman"/>
        <family val="1"/>
        <charset val="204"/>
      </rPr>
      <t>)</t>
    </r>
  </si>
  <si>
    <r>
      <t xml:space="preserve">Стоимость работ (считается по формуле: чел. час / коэффициент выработки (1,24)* трудоемкость </t>
    </r>
    <r>
      <rPr>
        <b/>
        <sz val="12"/>
        <rFont val="Times New Roman"/>
        <family val="1"/>
        <charset val="204"/>
      </rPr>
      <t>490,38</t>
    </r>
    <r>
      <rPr>
        <sz val="12"/>
        <rFont val="Times New Roman"/>
        <family val="1"/>
        <charset val="204"/>
      </rPr>
      <t>)</t>
    </r>
  </si>
  <si>
    <r>
      <t xml:space="preserve">Стоимость работ (считается по формуле: чел. час / коэффициент выработки (1,24)* трудоемкость </t>
    </r>
    <r>
      <rPr>
        <b/>
        <sz val="12"/>
        <rFont val="Times New Roman"/>
        <family val="1"/>
        <charset val="204"/>
      </rPr>
      <t>319,95</t>
    </r>
    <r>
      <rPr>
        <sz val="12"/>
        <rFont val="Times New Roman"/>
        <family val="1"/>
        <charset val="204"/>
      </rPr>
      <t>)</t>
    </r>
  </si>
  <si>
    <t>№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</si>
  <si>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</si>
  <si>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</si>
  <si>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</si>
  <si>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</si>
  <si>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</si>
  <si>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</si>
  <si>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</si>
  <si>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</si>
  <si>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</si>
  <si>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</si>
  <si>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</si>
  <si>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</si>
  <si>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</si>
  <si>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</si>
  <si>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</si>
  <si>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</si>
  <si>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</si>
  <si>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</si>
  <si>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</si>
  <si>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</si>
  <si>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</si>
  <si>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</si>
  <si>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</si>
  <si>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</si>
  <si>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</si>
  <si>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</si>
  <si>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</si>
  <si>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</si>
  <si>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</si>
  <si>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</si>
  <si>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</si>
  <si>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</si>
  <si>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</si>
  <si>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</si>
  <si>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</si>
  <si>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</si>
  <si>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</si>
  <si>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</si>
  <si>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</si>
  <si>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</si>
  <si>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r>
      <t xml:space="preserve">1.Стоимость по договору является предельной (СТ) фомируется из стоимости материалов  (СТмат) и стоимости работ, полученной умножением  стоимсоти нормо-часа (СТ норм-ч), на трудозатраты(ТРгэсн).    </t>
    </r>
    <r>
      <rPr>
        <b/>
        <sz val="12"/>
        <rFont val="Times New Roman"/>
        <family val="1"/>
        <charset val="204"/>
      </rPr>
      <t xml:space="preserve"> СТвд=СТнорм-ч * ТРгэсн + СТмат,                                              </t>
    </r>
    <r>
      <rPr>
        <sz val="12"/>
        <rFont val="Times New Roman"/>
        <family val="1"/>
        <charset val="204"/>
      </rPr>
      <t>где стоимость нормочаса (СТнорм-ч) является твердой , определяется по итогам тендера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</si>
</sst>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FFCCFF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22" fillId="0" borderId="0"/>
    <xf numFmtId="0" fontId="25" fillId="0" borderId="14" applyNumberFormat="0" applyFill="0" applyAlignment="0" applyProtection="0"/>
    <xf numFmtId="0" fontId="24" fillId="25" borderId="13" applyNumberFormat="0" applyAlignment="0" applyProtection="0"/>
    <xf numFmtId="0" fontId="29" fillId="28" borderId="0" applyNumberFormat="0" applyBorder="0" applyAlignment="0" applyProtection="0"/>
    <xf numFmtId="0" fontId="33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29" borderId="16" applyNumberFormat="0" applyFont="0" applyAlignment="0" applyProtection="0"/>
    <xf numFmtId="0" fontId="28" fillId="27" borderId="0" applyNumberFormat="0" applyBorder="0" applyAlignment="0" applyProtection="0"/>
    <xf numFmtId="0" fontId="23" fillId="24" borderId="0" applyNumberFormat="0" applyBorder="0" applyAlignment="0" applyProtection="0"/>
    <xf numFmtId="0" fontId="31" fillId="0" borderId="17" applyNumberFormat="0" applyFill="0" applyAlignment="0" applyProtection="0"/>
    <xf numFmtId="0" fontId="26" fillId="26" borderId="15" applyNumberFormat="0" applyAlignment="0" applyProtection="0"/>
    <xf numFmtId="0" fontId="32" fillId="0" borderId="0" applyNumberFormat="0" applyFill="0" applyBorder="0" applyAlignment="0" applyProtection="0"/>
  </cellStyleXfs>
  <cellXfs count="84">
    <xf numFmtId="0" fontId="0" fillId="0" borderId="0" xfId="0"/>
    <xf numFmtId="0" fontId="21" fillId="0" borderId="0" xfId="0" applyFont="1" applyFill="1" applyAlignment="1" applyProtection="1">
      <alignment wrapText="1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wrapText="1"/>
      <protection locked="0"/>
    </xf>
    <xf numFmtId="0" fontId="20" fillId="0" borderId="0" xfId="0" applyFont="1" applyFill="1" applyAlignment="1" applyProtection="1"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14" fontId="20" fillId="0" borderId="12" xfId="0" applyNumberFormat="1" applyFont="1" applyFill="1" applyBorder="1" applyAlignment="1">
      <alignment horizontal="center" vertical="center" wrapText="1"/>
    </xf>
    <xf numFmtId="14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14" fontId="20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49" fontId="20" fillId="31" borderId="10" xfId="0" applyNumberFormat="1" applyFont="1" applyFill="1" applyBorder="1" applyAlignment="1" applyProtection="1">
      <alignment horizontal="left" vertical="top" wrapText="1"/>
      <protection locked="0"/>
    </xf>
    <xf numFmtId="49" fontId="20" fillId="31" borderId="10" xfId="0" applyNumberFormat="1" applyFont="1" applyFill="1" applyBorder="1" applyAlignment="1" applyProtection="1">
      <alignment vertical="justify" wrapText="1"/>
      <protection locked="0"/>
    </xf>
    <xf numFmtId="49" fontId="20" fillId="31" borderId="10" xfId="0" applyNumberFormat="1" applyFont="1" applyFill="1" applyBorder="1" applyAlignment="1" applyProtection="1">
      <alignment horizontal="left" vertical="top"/>
      <protection locked="0"/>
    </xf>
    <xf numFmtId="0" fontId="20" fillId="31" borderId="0" xfId="0" applyFont="1" applyFill="1" applyAlignment="1" applyProtection="1">
      <alignment horizontal="left"/>
      <protection locked="0"/>
    </xf>
    <xf numFmtId="0" fontId="20" fillId="31" borderId="0" xfId="0" applyFont="1" applyFill="1" applyAlignment="1" applyProtection="1">
      <alignment horizontal="right"/>
      <protection locked="0"/>
    </xf>
    <xf numFmtId="0" fontId="36" fillId="0" borderId="10" xfId="0" applyFont="1" applyFill="1" applyBorder="1" applyAlignment="1" applyProtection="1">
      <alignment horizontal="center" vertical="center" wrapText="1"/>
      <protection locked="0"/>
    </xf>
    <xf numFmtId="4" fontId="38" fillId="31" borderId="10" xfId="0" applyNumberFormat="1" applyFont="1" applyFill="1" applyBorder="1" applyAlignment="1" applyProtection="1">
      <alignment horizontal="center" vertical="center" wrapText="1"/>
    </xf>
    <xf numFmtId="0" fontId="36" fillId="0" borderId="11" xfId="0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0" fillId="0" borderId="12" xfId="0" applyNumberFormat="1" applyFont="1" applyFill="1" applyBorder="1" applyAlignment="1">
      <alignment horizontal="center" vertical="center" wrapText="1"/>
    </xf>
    <xf numFmtId="4" fontId="38" fillId="31" borderId="21" xfId="0" applyNumberFormat="1" applyFont="1" applyFill="1" applyBorder="1" applyAlignment="1" applyProtection="1">
      <alignment horizontal="center" vertical="center" wrapText="1"/>
    </xf>
    <xf numFmtId="49" fontId="39" fillId="31" borderId="10" xfId="0" applyNumberFormat="1" applyFont="1" applyFill="1" applyBorder="1" applyAlignment="1" applyProtection="1">
      <alignment vertical="justify" wrapText="1"/>
      <protection locked="0"/>
    </xf>
    <xf numFmtId="49" fontId="39" fillId="31" borderId="10" xfId="0" applyNumberFormat="1" applyFont="1" applyFill="1" applyBorder="1" applyAlignment="1" applyProtection="1">
      <alignment horizontal="left" vertical="top" wrapText="1"/>
      <protection locked="0"/>
    </xf>
    <xf numFmtId="14" fontId="20" fillId="32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32" borderId="0" xfId="0" applyFont="1" applyFill="1" applyAlignment="1" applyProtection="1">
      <alignment vertical="center"/>
      <protection locked="0"/>
    </xf>
    <xf numFmtId="0" fontId="20" fillId="32" borderId="0" xfId="0" applyFont="1" applyFill="1" applyProtection="1">
      <protection locked="0"/>
    </xf>
    <xf numFmtId="0" fontId="20" fillId="32" borderId="12" xfId="0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Fill="1" applyBorder="1" applyAlignment="1">
      <alignment horizontal="left" vertical="top"/>
    </xf>
    <xf numFmtId="0" fontId="20" fillId="0" borderId="18" xfId="0" applyFont="1" applyFill="1" applyBorder="1" applyAlignment="1">
      <alignment horizontal="left" vertical="top"/>
    </xf>
    <xf numFmtId="0" fontId="20" fillId="0" borderId="19" xfId="0" applyFont="1" applyFill="1" applyBorder="1" applyAlignment="1">
      <alignment horizontal="left" vertical="top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14" fontId="40" fillId="0" borderId="12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14" fontId="36" fillId="0" borderId="12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Protection="1">
      <protection locked="0"/>
    </xf>
    <xf numFmtId="49" fontId="34" fillId="0" borderId="0" xfId="0" applyNumberFormat="1" applyFont="1" applyFill="1" applyProtection="1">
      <protection locked="0"/>
    </xf>
    <xf numFmtId="49" fontId="21" fillId="0" borderId="10" xfId="0" applyNumberFormat="1" applyFont="1" applyFill="1" applyBorder="1" applyAlignment="1" applyProtection="1">
      <alignment horizontal="center" vertical="center"/>
      <protection locked="0"/>
    </xf>
    <xf numFmtId="4" fontId="41" fillId="31" borderId="10" xfId="0" applyNumberFormat="1" applyFont="1" applyFill="1" applyBorder="1" applyAlignment="1" applyProtection="1">
      <alignment horizontal="center" vertical="center" wrapText="1"/>
    </xf>
    <xf numFmtId="0" fontId="20" fillId="31" borderId="0" xfId="0" applyFont="1" applyFill="1" applyAlignment="1" applyProtection="1">
      <alignment horizontal="center"/>
      <protection locked="0"/>
    </xf>
    <xf numFmtId="0" fontId="20" fillId="32" borderId="11" xfId="0" applyFont="1" applyFill="1" applyBorder="1" applyAlignment="1" applyProtection="1">
      <alignment horizontal="left" vertical="top" wrapText="1"/>
      <protection locked="0"/>
    </xf>
    <xf numFmtId="0" fontId="20" fillId="32" borderId="18" xfId="0" applyFont="1" applyFill="1" applyBorder="1" applyAlignment="1" applyProtection="1">
      <alignment horizontal="left" vertical="top" wrapText="1"/>
      <protection locked="0"/>
    </xf>
    <xf numFmtId="0" fontId="20" fillId="32" borderId="19" xfId="0" applyFont="1" applyFill="1" applyBorder="1" applyAlignment="1" applyProtection="1">
      <alignment horizontal="left" vertical="top" wrapText="1"/>
      <protection locked="0"/>
    </xf>
    <xf numFmtId="0" fontId="35" fillId="32" borderId="10" xfId="0" applyFont="1" applyFill="1" applyBorder="1" applyAlignment="1">
      <alignment horizontal="left" vertical="top" wrapText="1"/>
    </xf>
    <xf numFmtId="0" fontId="20" fillId="32" borderId="11" xfId="0" applyNumberFormat="1" applyFont="1" applyFill="1" applyBorder="1" applyAlignment="1">
      <alignment horizontal="left" vertical="center" wrapText="1"/>
    </xf>
    <xf numFmtId="0" fontId="20" fillId="32" borderId="18" xfId="0" applyNumberFormat="1" applyFont="1" applyFill="1" applyBorder="1" applyAlignment="1">
      <alignment horizontal="left" vertical="center" wrapText="1"/>
    </xf>
    <xf numFmtId="0" fontId="20" fillId="32" borderId="19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20" fillId="31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0" fillId="32" borderId="11" xfId="0" applyFont="1" applyFill="1" applyBorder="1" applyAlignment="1" applyProtection="1">
      <alignment horizontal="left" vertical="center" wrapText="1"/>
      <protection locked="0"/>
    </xf>
    <xf numFmtId="0" fontId="20" fillId="32" borderId="18" xfId="0" applyFont="1" applyFill="1" applyBorder="1" applyAlignment="1" applyProtection="1">
      <alignment horizontal="left" vertical="center" wrapText="1"/>
      <protection locked="0"/>
    </xf>
    <xf numFmtId="0" fontId="20" fillId="32" borderId="19" xfId="0" applyFont="1" applyFill="1" applyBorder="1" applyAlignment="1" applyProtection="1">
      <alignment horizontal="left" vertical="center" wrapText="1"/>
      <protection locked="0"/>
    </xf>
    <xf numFmtId="0" fontId="20" fillId="32" borderId="10" xfId="0" applyNumberFormat="1" applyFont="1" applyFill="1" applyBorder="1" applyAlignment="1">
      <alignment horizontal="left" vertical="center" wrapText="1"/>
    </xf>
    <xf numFmtId="0" fontId="20" fillId="32" borderId="11" xfId="0" applyNumberFormat="1" applyFont="1" applyFill="1" applyBorder="1" applyAlignment="1" applyProtection="1">
      <alignment horizontal="left" vertical="center" wrapText="1"/>
      <protection locked="0"/>
    </xf>
    <xf numFmtId="0" fontId="20" fillId="32" borderId="18" xfId="0" applyNumberFormat="1" applyFont="1" applyFill="1" applyBorder="1" applyAlignment="1" applyProtection="1">
      <alignment horizontal="left" vertical="center" wrapText="1"/>
      <protection locked="0"/>
    </xf>
    <xf numFmtId="0" fontId="20" fillId="32" borderId="19" xfId="0" applyNumberFormat="1" applyFont="1" applyFill="1" applyBorder="1" applyAlignment="1" applyProtection="1">
      <alignment horizontal="left" vertical="center" wrapText="1"/>
      <protection locked="0"/>
    </xf>
    <xf numFmtId="0" fontId="20" fillId="32" borderId="11" xfId="0" applyNumberFormat="1" applyFont="1" applyFill="1" applyBorder="1" applyAlignment="1">
      <alignment horizontal="left" vertical="top" wrapText="1"/>
    </xf>
    <xf numFmtId="0" fontId="20" fillId="32" borderId="18" xfId="0" applyNumberFormat="1" applyFont="1" applyFill="1" applyBorder="1" applyAlignment="1">
      <alignment horizontal="left" vertical="top" wrapText="1"/>
    </xf>
    <xf numFmtId="0" fontId="20" fillId="32" borderId="19" xfId="0" applyNumberFormat="1" applyFont="1" applyFill="1" applyBorder="1" applyAlignment="1">
      <alignment horizontal="left" vertical="top" wrapText="1"/>
    </xf>
    <xf numFmtId="0" fontId="37" fillId="0" borderId="20" xfId="0" applyFont="1" applyFill="1" applyBorder="1" applyAlignment="1" applyProtection="1">
      <alignment horizontal="center" wrapText="1"/>
      <protection locked="0"/>
    </xf>
    <xf numFmtId="0" fontId="37" fillId="0" borderId="0" xfId="0" applyFont="1" applyFill="1" applyBorder="1" applyAlignment="1" applyProtection="1">
      <alignment horizontal="center" wrapText="1"/>
      <protection locked="0"/>
    </xf>
    <xf numFmtId="0" fontId="20" fillId="32" borderId="10" xfId="0" applyNumberFormat="1" applyFont="1" applyFill="1" applyBorder="1" applyAlignment="1" applyProtection="1">
      <alignment horizontal="left" vertical="center" wrapText="1"/>
      <protection locked="0"/>
    </xf>
    <xf numFmtId="0" fontId="20" fillId="32" borderId="10" xfId="0" applyFont="1" applyFill="1" applyBorder="1" applyAlignment="1">
      <alignment horizontal="left" vertical="center"/>
    </xf>
    <xf numFmtId="0" fontId="20" fillId="32" borderId="10" xfId="0" applyFont="1" applyFill="1" applyBorder="1" applyAlignment="1">
      <alignment horizontal="left" vertical="center" wrapText="1"/>
    </xf>
    <xf numFmtId="0" fontId="21" fillId="32" borderId="11" xfId="0" applyFont="1" applyFill="1" applyBorder="1" applyAlignment="1" applyProtection="1">
      <alignment horizontal="left" vertical="top"/>
      <protection locked="0"/>
    </xf>
    <xf numFmtId="0" fontId="21" fillId="32" borderId="18" xfId="0" applyFont="1" applyFill="1" applyBorder="1" applyAlignment="1" applyProtection="1">
      <alignment horizontal="left" vertical="top"/>
      <protection locked="0"/>
    </xf>
    <xf numFmtId="0" fontId="21" fillId="32" borderId="19" xfId="0" applyFont="1" applyFill="1" applyBorder="1" applyAlignment="1" applyProtection="1">
      <alignment horizontal="left" vertical="top"/>
      <protection locked="0"/>
    </xf>
    <xf numFmtId="0" fontId="21" fillId="32" borderId="11" xfId="0" applyFont="1" applyFill="1" applyBorder="1" applyAlignment="1" applyProtection="1">
      <alignment horizontal="left" vertical="top" wrapText="1"/>
      <protection locked="0"/>
    </xf>
    <xf numFmtId="0" fontId="21" fillId="32" borderId="18" xfId="0" applyFont="1" applyFill="1" applyBorder="1" applyAlignment="1" applyProtection="1">
      <alignment horizontal="left" vertical="top" wrapText="1"/>
      <protection locked="0"/>
    </xf>
    <xf numFmtId="0" fontId="21" fillId="32" borderId="19" xfId="0" applyFont="1" applyFill="1" applyBorder="1" applyAlignment="1" applyProtection="1">
      <alignment horizontal="left" vertical="top" wrapText="1"/>
      <protection locked="0"/>
    </xf>
    <xf numFmtId="0" fontId="35" fillId="32" borderId="11" xfId="0" applyFont="1" applyFill="1" applyBorder="1" applyAlignment="1">
      <alignment horizontal="left" vertical="top" wrapText="1"/>
    </xf>
    <xf numFmtId="0" fontId="35" fillId="32" borderId="18" xfId="0" applyFont="1" applyFill="1" applyBorder="1" applyAlignment="1">
      <alignment horizontal="left" vertical="top" wrapText="1"/>
    </xf>
    <xf numFmtId="0" fontId="35" fillId="32" borderId="19" xfId="0" applyFont="1" applyFill="1" applyBorder="1" applyAlignment="1">
      <alignment horizontal="left" vertical="top" wrapText="1"/>
    </xf>
    <xf numFmtId="0" fontId="20" fillId="32" borderId="10" xfId="0" applyNumberFormat="1" applyFont="1" applyFill="1" applyBorder="1" applyAlignment="1">
      <alignment horizontal="left" vertical="top" wrapText="1"/>
    </xf>
    <xf numFmtId="0" fontId="36" fillId="0" borderId="11" xfId="0" applyFont="1" applyFill="1" applyBorder="1" applyAlignment="1" applyProtection="1">
      <alignment horizontal="left" vertical="center" wrapText="1"/>
      <protection locked="0"/>
    </xf>
    <xf numFmtId="0" fontId="36" fillId="0" borderId="18" xfId="0" applyFont="1" applyFill="1" applyBorder="1" applyAlignment="1" applyProtection="1">
      <alignment horizontal="left" vertical="center" wrapText="1"/>
      <protection locked="0"/>
    </xf>
    <xf numFmtId="0" fontId="36" fillId="0" borderId="19" xfId="0" applyFont="1" applyFill="1" applyBorder="1" applyAlignment="1" applyProtection="1">
      <alignment horizontal="left" vertical="center" wrapText="1"/>
      <protection locked="0"/>
    </xf>
  </cellXfs>
  <cellStyles count="5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 3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  <cellStyle name="㼿㼿" xfId="44"/>
    <cellStyle name="㼿㼿?" xfId="45"/>
    <cellStyle name="㼿㼿㼿" xfId="46"/>
    <cellStyle name="㼿㼿㼿?" xfId="47"/>
    <cellStyle name="㼿㼿㼿㼿" xfId="48"/>
    <cellStyle name="㼿㼿㼿㼿?" xfId="49"/>
    <cellStyle name="㼿㼿㼿㼿㼿" xfId="50"/>
    <cellStyle name="㼿㼿㼿㼿㼿?" xfId="51"/>
    <cellStyle name="㼿㼿㼿㼿㼿㼿?" xfId="52"/>
    <cellStyle name="㼿㼿㼿㼿㼿㼿㼿㼿" xfId="53"/>
    <cellStyle name="㼿㼿㼿㼿㼿㼿㼿㼿㼿" xfId="54"/>
    <cellStyle name="㼿㼿㼿㼿㼿㼿㼿㼿㼿㼿" xfId="55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19" zoomScale="85" zoomScaleNormal="85" zoomScaleSheetLayoutView="90" workbookViewId="0">
      <selection activeCell="B26" sqref="B26:E26"/>
    </sheetView>
  </sheetViews>
  <sheetFormatPr defaultColWidth="9.140625" defaultRowHeight="15.75" x14ac:dyDescent="0.25"/>
  <cols>
    <col min="1" max="1" width="7.140625" style="39" customWidth="1"/>
    <col min="2" max="2" width="83.5703125" style="2" customWidth="1"/>
    <col min="3" max="4" width="16.85546875" style="2" customWidth="1"/>
    <col min="5" max="5" width="18.7109375" style="2" customWidth="1"/>
    <col min="6" max="6" width="19.42578125" style="13" customWidth="1"/>
    <col min="7" max="7" width="26.85546875" style="2" customWidth="1"/>
    <col min="8" max="8" width="29.140625" style="3" customWidth="1"/>
    <col min="9" max="16384" width="9.140625" style="2"/>
  </cols>
  <sheetData>
    <row r="1" spans="1:8" ht="23.25" customHeight="1" x14ac:dyDescent="0.25">
      <c r="A1" s="51" t="s">
        <v>54</v>
      </c>
      <c r="B1" s="51"/>
      <c r="C1" s="51"/>
      <c r="D1" s="51"/>
      <c r="E1" s="51"/>
      <c r="F1" s="51"/>
      <c r="G1" s="51"/>
      <c r="H1" s="4"/>
    </row>
    <row r="2" spans="1:8" ht="27.75" customHeight="1" x14ac:dyDescent="0.25">
      <c r="A2" s="52" t="s">
        <v>55</v>
      </c>
      <c r="B2" s="52"/>
      <c r="C2" s="52"/>
      <c r="D2" s="52"/>
      <c r="E2" s="52"/>
      <c r="F2" s="52"/>
      <c r="G2" s="52"/>
      <c r="H2" s="1"/>
    </row>
    <row r="3" spans="1:8" ht="21" customHeight="1" x14ac:dyDescent="0.25">
      <c r="A3" s="54" t="s">
        <v>11</v>
      </c>
      <c r="B3" s="54"/>
      <c r="C3" s="54"/>
      <c r="D3" s="54"/>
      <c r="E3" s="54"/>
      <c r="F3" s="54"/>
      <c r="G3" s="54"/>
      <c r="H3" s="5"/>
    </row>
    <row r="4" spans="1:8" x14ac:dyDescent="0.25">
      <c r="A4" s="55" t="s">
        <v>18</v>
      </c>
      <c r="B4" s="55"/>
      <c r="C4" s="55"/>
      <c r="D4" s="55"/>
      <c r="E4" s="55"/>
      <c r="F4" s="55"/>
      <c r="G4" s="55"/>
      <c r="H4" s="5"/>
    </row>
    <row r="5" spans="1:8" ht="39.75" customHeight="1" x14ac:dyDescent="0.25">
      <c r="A5" s="53" t="s">
        <v>3</v>
      </c>
      <c r="B5" s="53"/>
      <c r="C5" s="53"/>
      <c r="D5" s="53"/>
      <c r="E5" s="53"/>
      <c r="F5" s="53"/>
      <c r="G5" s="53"/>
      <c r="H5" s="1"/>
    </row>
    <row r="6" spans="1:8" ht="66" customHeight="1" x14ac:dyDescent="0.25">
      <c r="A6" s="23" t="s">
        <v>95</v>
      </c>
      <c r="B6" s="81" t="s">
        <v>0</v>
      </c>
      <c r="C6" s="82"/>
      <c r="D6" s="82"/>
      <c r="E6" s="83"/>
      <c r="F6" s="22" t="s">
        <v>10</v>
      </c>
      <c r="G6" s="20" t="s">
        <v>9</v>
      </c>
    </row>
    <row r="7" spans="1:8" ht="53.25" customHeight="1" x14ac:dyDescent="0.25">
      <c r="A7" s="23">
        <v>1</v>
      </c>
      <c r="B7" s="74" t="s">
        <v>85</v>
      </c>
      <c r="C7" s="75"/>
      <c r="D7" s="75"/>
      <c r="E7" s="76"/>
      <c r="F7" s="37" t="s">
        <v>13</v>
      </c>
      <c r="G7" s="21">
        <f>G8+G12+G16+G20</f>
        <v>0</v>
      </c>
    </row>
    <row r="8" spans="1:8" ht="30" customHeight="1" x14ac:dyDescent="0.25">
      <c r="A8" s="41" t="s">
        <v>25</v>
      </c>
      <c r="B8" s="71" t="s">
        <v>71</v>
      </c>
      <c r="C8" s="72"/>
      <c r="D8" s="72"/>
      <c r="E8" s="73"/>
      <c r="F8" s="37" t="s">
        <v>13</v>
      </c>
      <c r="G8" s="21">
        <f>G9+G11</f>
        <v>0</v>
      </c>
    </row>
    <row r="9" spans="1:8" ht="21.75" customHeight="1" x14ac:dyDescent="0.25">
      <c r="A9" s="23" t="s">
        <v>77</v>
      </c>
      <c r="B9" s="44" t="s">
        <v>93</v>
      </c>
      <c r="C9" s="45"/>
      <c r="D9" s="45"/>
      <c r="E9" s="46"/>
      <c r="F9" s="37" t="s">
        <v>13</v>
      </c>
      <c r="G9" s="42">
        <f>(G10/1.24)*490.38</f>
        <v>0</v>
      </c>
    </row>
    <row r="10" spans="1:8" ht="21.75" customHeight="1" x14ac:dyDescent="0.25">
      <c r="A10" s="23" t="s">
        <v>87</v>
      </c>
      <c r="B10" s="44" t="s">
        <v>86</v>
      </c>
      <c r="C10" s="45"/>
      <c r="D10" s="45"/>
      <c r="E10" s="46"/>
      <c r="F10" s="37" t="s">
        <v>13</v>
      </c>
      <c r="G10" s="42"/>
    </row>
    <row r="11" spans="1:8" ht="18" customHeight="1" x14ac:dyDescent="0.25">
      <c r="A11" s="23" t="s">
        <v>78</v>
      </c>
      <c r="B11" s="44" t="s">
        <v>76</v>
      </c>
      <c r="C11" s="45"/>
      <c r="D11" s="45"/>
      <c r="E11" s="46"/>
      <c r="F11" s="37" t="s">
        <v>13</v>
      </c>
      <c r="G11" s="42"/>
    </row>
    <row r="12" spans="1:8" ht="18" customHeight="1" x14ac:dyDescent="0.25">
      <c r="A12" s="41" t="s">
        <v>26</v>
      </c>
      <c r="B12" s="71" t="s">
        <v>72</v>
      </c>
      <c r="C12" s="72"/>
      <c r="D12" s="72"/>
      <c r="E12" s="73"/>
      <c r="F12" s="37" t="s">
        <v>13</v>
      </c>
      <c r="G12" s="21">
        <f>G13+G15</f>
        <v>0</v>
      </c>
    </row>
    <row r="13" spans="1:8" ht="18" customHeight="1" x14ac:dyDescent="0.25">
      <c r="A13" s="23" t="s">
        <v>79</v>
      </c>
      <c r="B13" s="44" t="s">
        <v>92</v>
      </c>
      <c r="C13" s="45"/>
      <c r="D13" s="45"/>
      <c r="E13" s="46"/>
      <c r="F13" s="37" t="s">
        <v>13</v>
      </c>
      <c r="G13" s="42">
        <f>(G14/1.24)*197.29</f>
        <v>0</v>
      </c>
    </row>
    <row r="14" spans="1:8" ht="18" customHeight="1" x14ac:dyDescent="0.25">
      <c r="A14" s="23" t="s">
        <v>88</v>
      </c>
      <c r="B14" s="44" t="s">
        <v>86</v>
      </c>
      <c r="C14" s="45"/>
      <c r="D14" s="45"/>
      <c r="E14" s="46"/>
      <c r="F14" s="37" t="s">
        <v>13</v>
      </c>
      <c r="G14" s="42"/>
    </row>
    <row r="15" spans="1:8" ht="18" customHeight="1" x14ac:dyDescent="0.25">
      <c r="A15" s="23" t="s">
        <v>80</v>
      </c>
      <c r="B15" s="44" t="s">
        <v>76</v>
      </c>
      <c r="C15" s="45"/>
      <c r="D15" s="45"/>
      <c r="E15" s="46"/>
      <c r="F15" s="37" t="s">
        <v>13</v>
      </c>
      <c r="G15" s="42"/>
    </row>
    <row r="16" spans="1:8" ht="18" customHeight="1" x14ac:dyDescent="0.25">
      <c r="A16" s="41" t="s">
        <v>69</v>
      </c>
      <c r="B16" s="71" t="s">
        <v>73</v>
      </c>
      <c r="C16" s="72"/>
      <c r="D16" s="72"/>
      <c r="E16" s="73"/>
      <c r="F16" s="37" t="s">
        <v>13</v>
      </c>
      <c r="G16" s="21">
        <f>G17+G19</f>
        <v>0</v>
      </c>
    </row>
    <row r="17" spans="1:8" ht="18" customHeight="1" x14ac:dyDescent="0.25">
      <c r="A17" s="23" t="s">
        <v>81</v>
      </c>
      <c r="B17" s="44" t="s">
        <v>91</v>
      </c>
      <c r="C17" s="45"/>
      <c r="D17" s="45"/>
      <c r="E17" s="46"/>
      <c r="F17" s="37" t="s">
        <v>13</v>
      </c>
      <c r="G17" s="42">
        <f>(G18/1.24)*212.39</f>
        <v>0</v>
      </c>
    </row>
    <row r="18" spans="1:8" ht="18" customHeight="1" x14ac:dyDescent="0.25">
      <c r="A18" s="23" t="s">
        <v>89</v>
      </c>
      <c r="B18" s="44" t="s">
        <v>86</v>
      </c>
      <c r="C18" s="45"/>
      <c r="D18" s="45"/>
      <c r="E18" s="46"/>
      <c r="F18" s="37" t="s">
        <v>13</v>
      </c>
      <c r="G18" s="42"/>
    </row>
    <row r="19" spans="1:8" ht="18" customHeight="1" x14ac:dyDescent="0.25">
      <c r="A19" s="23" t="s">
        <v>82</v>
      </c>
      <c r="B19" s="44" t="s">
        <v>76</v>
      </c>
      <c r="C19" s="45"/>
      <c r="D19" s="45"/>
      <c r="E19" s="46"/>
      <c r="F19" s="37" t="s">
        <v>13</v>
      </c>
      <c r="G19" s="42"/>
    </row>
    <row r="20" spans="1:8" ht="18" customHeight="1" x14ac:dyDescent="0.25">
      <c r="A20" s="41" t="s">
        <v>70</v>
      </c>
      <c r="B20" s="71" t="s">
        <v>74</v>
      </c>
      <c r="C20" s="72"/>
      <c r="D20" s="72"/>
      <c r="E20" s="73"/>
      <c r="F20" s="37" t="s">
        <v>13</v>
      </c>
      <c r="G20" s="21">
        <f>G21+G23</f>
        <v>0</v>
      </c>
    </row>
    <row r="21" spans="1:8" ht="18" customHeight="1" x14ac:dyDescent="0.25">
      <c r="A21" s="23" t="s">
        <v>83</v>
      </c>
      <c r="B21" s="44" t="s">
        <v>94</v>
      </c>
      <c r="C21" s="45"/>
      <c r="D21" s="45"/>
      <c r="E21" s="46"/>
      <c r="F21" s="37" t="s">
        <v>13</v>
      </c>
      <c r="G21" s="42">
        <f>(G22/1.24)*319.95</f>
        <v>0</v>
      </c>
    </row>
    <row r="22" spans="1:8" ht="18" customHeight="1" x14ac:dyDescent="0.25">
      <c r="A22" s="23" t="s">
        <v>90</v>
      </c>
      <c r="B22" s="44" t="s">
        <v>86</v>
      </c>
      <c r="C22" s="45"/>
      <c r="D22" s="45"/>
      <c r="E22" s="46"/>
      <c r="F22" s="37" t="s">
        <v>13</v>
      </c>
      <c r="G22" s="42"/>
    </row>
    <row r="23" spans="1:8" ht="18" customHeight="1" x14ac:dyDescent="0.25">
      <c r="A23" s="23" t="s">
        <v>84</v>
      </c>
      <c r="B23" s="44" t="s">
        <v>76</v>
      </c>
      <c r="C23" s="45"/>
      <c r="D23" s="45"/>
      <c r="E23" s="46"/>
      <c r="F23" s="37" t="s">
        <v>13</v>
      </c>
      <c r="G23" s="42"/>
    </row>
    <row r="24" spans="1:8" ht="16.5" customHeight="1" x14ac:dyDescent="0.25">
      <c r="A24" s="23">
        <v>2</v>
      </c>
      <c r="B24" s="77" t="s">
        <v>28</v>
      </c>
      <c r="C24" s="78"/>
      <c r="D24" s="78"/>
      <c r="E24" s="79"/>
      <c r="F24" s="37" t="s">
        <v>29</v>
      </c>
      <c r="G24" s="21">
        <v>0</v>
      </c>
    </row>
    <row r="25" spans="1:8" ht="54" customHeight="1" x14ac:dyDescent="0.25">
      <c r="A25" s="23" t="s">
        <v>96</v>
      </c>
      <c r="B25" s="44" t="s">
        <v>136</v>
      </c>
      <c r="C25" s="45"/>
      <c r="D25" s="45"/>
      <c r="E25" s="46"/>
      <c r="F25" s="12" t="s">
        <v>40</v>
      </c>
      <c r="G25" s="21"/>
    </row>
    <row r="26" spans="1:8" ht="49.5" customHeight="1" x14ac:dyDescent="0.25">
      <c r="A26" s="23" t="s">
        <v>97</v>
      </c>
      <c r="B26" s="80" t="s">
        <v>39</v>
      </c>
      <c r="C26" s="80"/>
      <c r="D26" s="80"/>
      <c r="E26" s="80"/>
      <c r="F26" s="12" t="s">
        <v>40</v>
      </c>
      <c r="G26" s="25"/>
    </row>
    <row r="27" spans="1:8" ht="42.75" customHeight="1" x14ac:dyDescent="0.25">
      <c r="A27" s="23" t="s">
        <v>98</v>
      </c>
      <c r="B27" s="63" t="s">
        <v>41</v>
      </c>
      <c r="C27" s="64"/>
      <c r="D27" s="64"/>
      <c r="E27" s="65"/>
      <c r="F27" s="7" t="s">
        <v>43</v>
      </c>
      <c r="G27" s="25"/>
    </row>
    <row r="28" spans="1:8" ht="39.75" customHeight="1" x14ac:dyDescent="0.25">
      <c r="A28" s="23" t="s">
        <v>99</v>
      </c>
      <c r="B28" s="63" t="s">
        <v>42</v>
      </c>
      <c r="C28" s="64"/>
      <c r="D28" s="64"/>
      <c r="E28" s="65"/>
      <c r="F28" s="36" t="s">
        <v>44</v>
      </c>
      <c r="G28" s="25"/>
    </row>
    <row r="29" spans="1:8" s="30" customFormat="1" ht="34.5" customHeight="1" x14ac:dyDescent="0.25">
      <c r="A29" s="23" t="s">
        <v>100</v>
      </c>
      <c r="B29" s="44" t="s">
        <v>45</v>
      </c>
      <c r="C29" s="45"/>
      <c r="D29" s="45"/>
      <c r="E29" s="46"/>
      <c r="F29" s="31" t="s">
        <v>4</v>
      </c>
      <c r="G29" s="25"/>
      <c r="H29" s="29"/>
    </row>
    <row r="30" spans="1:8" s="30" customFormat="1" ht="51.75" customHeight="1" x14ac:dyDescent="0.25">
      <c r="A30" s="23" t="s">
        <v>101</v>
      </c>
      <c r="B30" s="44" t="s">
        <v>46</v>
      </c>
      <c r="C30" s="45"/>
      <c r="D30" s="45"/>
      <c r="E30" s="46"/>
      <c r="F30" s="31" t="s">
        <v>4</v>
      </c>
      <c r="G30" s="25"/>
      <c r="H30" s="29"/>
    </row>
    <row r="31" spans="1:8" s="30" customFormat="1" ht="33.75" customHeight="1" x14ac:dyDescent="0.25">
      <c r="A31" s="23" t="s">
        <v>102</v>
      </c>
      <c r="B31" s="44" t="s">
        <v>30</v>
      </c>
      <c r="C31" s="45"/>
      <c r="D31" s="45"/>
      <c r="E31" s="46"/>
      <c r="F31" s="31" t="s">
        <v>4</v>
      </c>
      <c r="G31" s="25"/>
      <c r="H31" s="29"/>
    </row>
    <row r="32" spans="1:8" s="30" customFormat="1" ht="97.5" customHeight="1" x14ac:dyDescent="0.25">
      <c r="A32" s="23" t="s">
        <v>103</v>
      </c>
      <c r="B32" s="44" t="s">
        <v>35</v>
      </c>
      <c r="C32" s="45"/>
      <c r="D32" s="45"/>
      <c r="E32" s="46"/>
      <c r="F32" s="31" t="s">
        <v>4</v>
      </c>
      <c r="G32" s="25"/>
      <c r="H32" s="29"/>
    </row>
    <row r="33" spans="1:8" s="30" customFormat="1" ht="16.5" customHeight="1" x14ac:dyDescent="0.25">
      <c r="A33" s="23" t="s">
        <v>104</v>
      </c>
      <c r="B33" s="44" t="s">
        <v>31</v>
      </c>
      <c r="C33" s="45"/>
      <c r="D33" s="45"/>
      <c r="E33" s="46"/>
      <c r="F33" s="31" t="s">
        <v>4</v>
      </c>
      <c r="G33" s="25"/>
      <c r="H33" s="29"/>
    </row>
    <row r="34" spans="1:8" s="30" customFormat="1" ht="65.25" customHeight="1" x14ac:dyDescent="0.25">
      <c r="A34" s="23" t="s">
        <v>105</v>
      </c>
      <c r="B34" s="44" t="s">
        <v>47</v>
      </c>
      <c r="C34" s="45"/>
      <c r="D34" s="45"/>
      <c r="E34" s="46"/>
      <c r="F34" s="31" t="s">
        <v>4</v>
      </c>
      <c r="G34" s="25"/>
      <c r="H34" s="29"/>
    </row>
    <row r="35" spans="1:8" s="30" customFormat="1" ht="16.5" customHeight="1" x14ac:dyDescent="0.25">
      <c r="A35" s="23" t="s">
        <v>106</v>
      </c>
      <c r="B35" s="44" t="s">
        <v>32</v>
      </c>
      <c r="C35" s="45"/>
      <c r="D35" s="45"/>
      <c r="E35" s="46"/>
      <c r="F35" s="31" t="s">
        <v>4</v>
      </c>
      <c r="G35" s="25"/>
      <c r="H35" s="29"/>
    </row>
    <row r="36" spans="1:8" ht="36.75" customHeight="1" x14ac:dyDescent="0.25">
      <c r="A36" s="23" t="s">
        <v>107</v>
      </c>
      <c r="B36" s="56" t="s">
        <v>48</v>
      </c>
      <c r="C36" s="57"/>
      <c r="D36" s="57"/>
      <c r="E36" s="58"/>
      <c r="F36" s="31" t="s">
        <v>4</v>
      </c>
      <c r="G36" s="25"/>
    </row>
    <row r="37" spans="1:8" ht="27.75" customHeight="1" x14ac:dyDescent="0.25">
      <c r="A37" s="23" t="s">
        <v>108</v>
      </c>
      <c r="B37" s="44" t="s">
        <v>49</v>
      </c>
      <c r="C37" s="45"/>
      <c r="D37" s="45"/>
      <c r="E37" s="46"/>
      <c r="F37" s="35" t="s">
        <v>57</v>
      </c>
      <c r="G37" s="25"/>
    </row>
    <row r="38" spans="1:8" ht="25.5" customHeight="1" x14ac:dyDescent="0.25">
      <c r="A38" s="23" t="s">
        <v>109</v>
      </c>
      <c r="B38" s="44" t="s">
        <v>58</v>
      </c>
      <c r="C38" s="45"/>
      <c r="D38" s="45"/>
      <c r="E38" s="46"/>
      <c r="F38" s="35" t="s">
        <v>59</v>
      </c>
      <c r="G38" s="25"/>
    </row>
    <row r="39" spans="1:8" ht="36" customHeight="1" x14ac:dyDescent="0.25">
      <c r="A39" s="23" t="s">
        <v>110</v>
      </c>
      <c r="B39" s="44" t="s">
        <v>56</v>
      </c>
      <c r="C39" s="45"/>
      <c r="D39" s="45"/>
      <c r="E39" s="46"/>
      <c r="F39" s="6" t="s">
        <v>4</v>
      </c>
      <c r="G39" s="25"/>
    </row>
    <row r="40" spans="1:8" ht="33" customHeight="1" x14ac:dyDescent="0.25">
      <c r="A40" s="23" t="s">
        <v>111</v>
      </c>
      <c r="B40" s="44" t="s">
        <v>36</v>
      </c>
      <c r="C40" s="45"/>
      <c r="D40" s="45"/>
      <c r="E40" s="46"/>
      <c r="F40" s="6" t="s">
        <v>4</v>
      </c>
      <c r="G40" s="25"/>
    </row>
    <row r="41" spans="1:8" ht="26.25" customHeight="1" x14ac:dyDescent="0.25">
      <c r="A41" s="23" t="s">
        <v>112</v>
      </c>
      <c r="B41" s="44" t="s">
        <v>60</v>
      </c>
      <c r="C41" s="45"/>
      <c r="D41" s="45"/>
      <c r="E41" s="46"/>
      <c r="F41" s="6" t="s">
        <v>4</v>
      </c>
      <c r="G41" s="25"/>
    </row>
    <row r="42" spans="1:8" ht="33.75" customHeight="1" x14ac:dyDescent="0.25">
      <c r="A42" s="23" t="s">
        <v>113</v>
      </c>
      <c r="B42" s="47" t="s">
        <v>61</v>
      </c>
      <c r="C42" s="47"/>
      <c r="D42" s="47"/>
      <c r="E42" s="47"/>
      <c r="F42" s="6" t="s">
        <v>4</v>
      </c>
      <c r="G42" s="25"/>
    </row>
    <row r="43" spans="1:8" ht="33.75" customHeight="1" x14ac:dyDescent="0.25">
      <c r="A43" s="23" t="s">
        <v>114</v>
      </c>
      <c r="B43" s="47" t="s">
        <v>62</v>
      </c>
      <c r="C43" s="47"/>
      <c r="D43" s="47"/>
      <c r="E43" s="47"/>
      <c r="F43" s="6" t="s">
        <v>4</v>
      </c>
      <c r="G43" s="25"/>
    </row>
    <row r="44" spans="1:8" ht="35.25" customHeight="1" x14ac:dyDescent="0.25">
      <c r="A44" s="23" t="s">
        <v>115</v>
      </c>
      <c r="B44" s="47" t="s">
        <v>63</v>
      </c>
      <c r="C44" s="47"/>
      <c r="D44" s="47"/>
      <c r="E44" s="47"/>
      <c r="F44" s="6" t="s">
        <v>4</v>
      </c>
      <c r="G44" s="25"/>
    </row>
    <row r="45" spans="1:8" ht="17.25" customHeight="1" x14ac:dyDescent="0.25">
      <c r="A45" s="23" t="s">
        <v>116</v>
      </c>
      <c r="B45" s="44" t="s">
        <v>75</v>
      </c>
      <c r="C45" s="45"/>
      <c r="D45" s="45"/>
      <c r="E45" s="46"/>
      <c r="F45" s="6" t="s">
        <v>4</v>
      </c>
      <c r="G45" s="25"/>
    </row>
    <row r="46" spans="1:8" s="9" customFormat="1" ht="21" customHeight="1" x14ac:dyDescent="0.25">
      <c r="A46" s="23" t="s">
        <v>117</v>
      </c>
      <c r="B46" s="59" t="s">
        <v>24</v>
      </c>
      <c r="C46" s="59"/>
      <c r="D46" s="59"/>
      <c r="E46" s="59"/>
      <c r="F46" s="7" t="s">
        <v>16</v>
      </c>
      <c r="G46" s="15"/>
      <c r="H46" s="10"/>
    </row>
    <row r="47" spans="1:8" ht="20.25" customHeight="1" x14ac:dyDescent="0.25">
      <c r="A47" s="23" t="s">
        <v>118</v>
      </c>
      <c r="B47" s="68" t="s">
        <v>68</v>
      </c>
      <c r="C47" s="68"/>
      <c r="D47" s="68"/>
      <c r="E47" s="68"/>
      <c r="F47" s="8" t="s">
        <v>4</v>
      </c>
      <c r="G47" s="16"/>
    </row>
    <row r="48" spans="1:8" ht="50.25" customHeight="1" x14ac:dyDescent="0.25">
      <c r="A48" s="23" t="s">
        <v>119</v>
      </c>
      <c r="B48" s="68" t="s">
        <v>50</v>
      </c>
      <c r="C48" s="68"/>
      <c r="D48" s="68"/>
      <c r="E48" s="68"/>
      <c r="F48" s="8" t="s">
        <v>4</v>
      </c>
      <c r="G48" s="16"/>
    </row>
    <row r="49" spans="1:8" ht="18" customHeight="1" x14ac:dyDescent="0.25">
      <c r="A49" s="23" t="s">
        <v>120</v>
      </c>
      <c r="B49" s="68" t="s">
        <v>27</v>
      </c>
      <c r="C49" s="68"/>
      <c r="D49" s="68"/>
      <c r="E49" s="68"/>
      <c r="F49" s="7" t="s">
        <v>4</v>
      </c>
      <c r="G49" s="26"/>
    </row>
    <row r="50" spans="1:8" ht="30" customHeight="1" x14ac:dyDescent="0.25">
      <c r="A50" s="23" t="s">
        <v>121</v>
      </c>
      <c r="B50" s="60" t="s">
        <v>66</v>
      </c>
      <c r="C50" s="61"/>
      <c r="D50" s="61"/>
      <c r="E50" s="62"/>
      <c r="F50" s="7" t="s">
        <v>64</v>
      </c>
      <c r="G50" s="26"/>
    </row>
    <row r="51" spans="1:8" s="30" customFormat="1" ht="30.75" customHeight="1" x14ac:dyDescent="0.25">
      <c r="A51" s="23" t="s">
        <v>122</v>
      </c>
      <c r="B51" s="60" t="s">
        <v>67</v>
      </c>
      <c r="C51" s="61"/>
      <c r="D51" s="61"/>
      <c r="E51" s="62"/>
      <c r="F51" s="28" t="s">
        <v>65</v>
      </c>
      <c r="G51" s="26"/>
      <c r="H51" s="29"/>
    </row>
    <row r="52" spans="1:8" s="30" customFormat="1" ht="31.5" customHeight="1" x14ac:dyDescent="0.25">
      <c r="A52" s="23" t="s">
        <v>123</v>
      </c>
      <c r="B52" s="60" t="s">
        <v>51</v>
      </c>
      <c r="C52" s="61"/>
      <c r="D52" s="61"/>
      <c r="E52" s="62"/>
      <c r="F52" s="28" t="s">
        <v>14</v>
      </c>
      <c r="G52" s="26"/>
      <c r="H52" s="29"/>
    </row>
    <row r="53" spans="1:8" s="9" customFormat="1" ht="21" customHeight="1" x14ac:dyDescent="0.25">
      <c r="A53" s="23" t="s">
        <v>124</v>
      </c>
      <c r="B53" s="59" t="s">
        <v>20</v>
      </c>
      <c r="C53" s="59"/>
      <c r="D53" s="59"/>
      <c r="E53" s="59"/>
      <c r="F53" s="7" t="s">
        <v>14</v>
      </c>
      <c r="G53" s="27"/>
      <c r="H53" s="10"/>
    </row>
    <row r="54" spans="1:8" s="9" customFormat="1" ht="27" customHeight="1" x14ac:dyDescent="0.25">
      <c r="A54" s="23" t="s">
        <v>125</v>
      </c>
      <c r="B54" s="59" t="s">
        <v>17</v>
      </c>
      <c r="C54" s="59"/>
      <c r="D54" s="59"/>
      <c r="E54" s="59"/>
      <c r="F54" s="38" t="s">
        <v>15</v>
      </c>
      <c r="G54" s="15"/>
      <c r="H54" s="10"/>
    </row>
    <row r="55" spans="1:8" s="9" customFormat="1" ht="21" customHeight="1" x14ac:dyDescent="0.25">
      <c r="A55" s="23" t="s">
        <v>126</v>
      </c>
      <c r="B55" s="59" t="s">
        <v>12</v>
      </c>
      <c r="C55" s="59"/>
      <c r="D55" s="59"/>
      <c r="E55" s="59"/>
      <c r="F55" s="7" t="s">
        <v>4</v>
      </c>
      <c r="G55" s="15"/>
      <c r="H55" s="10"/>
    </row>
    <row r="56" spans="1:8" s="9" customFormat="1" ht="31.5" customHeight="1" x14ac:dyDescent="0.25">
      <c r="A56" s="23" t="s">
        <v>127</v>
      </c>
      <c r="B56" s="59" t="s">
        <v>8</v>
      </c>
      <c r="C56" s="59"/>
      <c r="D56" s="59"/>
      <c r="E56" s="59"/>
      <c r="F56" s="7" t="s">
        <v>4</v>
      </c>
      <c r="G56" s="15"/>
      <c r="H56" s="10"/>
    </row>
    <row r="57" spans="1:8" s="9" customFormat="1" ht="24.75" customHeight="1" x14ac:dyDescent="0.25">
      <c r="A57" s="23" t="s">
        <v>128</v>
      </c>
      <c r="B57" s="48" t="s">
        <v>37</v>
      </c>
      <c r="C57" s="49"/>
      <c r="D57" s="49"/>
      <c r="E57" s="50"/>
      <c r="F57" s="7" t="s">
        <v>4</v>
      </c>
      <c r="G57" s="15"/>
      <c r="H57" s="10"/>
    </row>
    <row r="58" spans="1:8" s="9" customFormat="1" ht="38.25" customHeight="1" x14ac:dyDescent="0.25">
      <c r="A58" s="23" t="s">
        <v>129</v>
      </c>
      <c r="B58" s="59" t="s">
        <v>33</v>
      </c>
      <c r="C58" s="59"/>
      <c r="D58" s="59"/>
      <c r="E58" s="59"/>
      <c r="F58" s="7" t="s">
        <v>4</v>
      </c>
      <c r="G58" s="15"/>
      <c r="H58" s="10"/>
    </row>
    <row r="59" spans="1:8" s="9" customFormat="1" x14ac:dyDescent="0.25">
      <c r="A59" s="23" t="s">
        <v>130</v>
      </c>
      <c r="B59" s="59" t="s">
        <v>38</v>
      </c>
      <c r="C59" s="59"/>
      <c r="D59" s="59"/>
      <c r="E59" s="59"/>
      <c r="F59" s="7" t="s">
        <v>21</v>
      </c>
      <c r="G59" s="15"/>
      <c r="H59" s="10"/>
    </row>
    <row r="60" spans="1:8" s="9" customFormat="1" ht="29.25" customHeight="1" x14ac:dyDescent="0.25">
      <c r="A60" s="23" t="s">
        <v>131</v>
      </c>
      <c r="B60" s="59" t="s">
        <v>52</v>
      </c>
      <c r="C60" s="59"/>
      <c r="D60" s="59"/>
      <c r="E60" s="59"/>
      <c r="F60" s="24" t="s">
        <v>53</v>
      </c>
      <c r="G60" s="15"/>
      <c r="H60" s="10"/>
    </row>
    <row r="61" spans="1:8" s="9" customFormat="1" ht="63" customHeight="1" x14ac:dyDescent="0.25">
      <c r="A61" s="23" t="s">
        <v>132</v>
      </c>
      <c r="B61" s="70" t="s">
        <v>7</v>
      </c>
      <c r="C61" s="70"/>
      <c r="D61" s="70"/>
      <c r="E61" s="70"/>
      <c r="F61" s="11" t="s">
        <v>1</v>
      </c>
      <c r="G61" s="17"/>
      <c r="H61" s="10"/>
    </row>
    <row r="62" spans="1:8" s="9" customFormat="1" x14ac:dyDescent="0.25">
      <c r="A62" s="23" t="s">
        <v>133</v>
      </c>
      <c r="B62" s="69" t="s">
        <v>34</v>
      </c>
      <c r="C62" s="69"/>
      <c r="D62" s="69"/>
      <c r="E62" s="69"/>
      <c r="F62" s="7" t="s">
        <v>19</v>
      </c>
      <c r="G62" s="17"/>
      <c r="H62" s="10"/>
    </row>
    <row r="63" spans="1:8" s="9" customFormat="1" x14ac:dyDescent="0.25">
      <c r="A63" s="23" t="s">
        <v>134</v>
      </c>
      <c r="B63" s="69" t="s">
        <v>6</v>
      </c>
      <c r="C63" s="69"/>
      <c r="D63" s="69"/>
      <c r="E63" s="69"/>
      <c r="F63" s="12" t="s">
        <v>4</v>
      </c>
      <c r="G63" s="17"/>
      <c r="H63" s="10"/>
    </row>
    <row r="64" spans="1:8" s="9" customFormat="1" ht="30.75" customHeight="1" x14ac:dyDescent="0.25">
      <c r="A64" s="23" t="s">
        <v>135</v>
      </c>
      <c r="B64" s="32" t="s">
        <v>23</v>
      </c>
      <c r="C64" s="33"/>
      <c r="D64" s="33"/>
      <c r="E64" s="33"/>
      <c r="F64" s="33"/>
      <c r="G64" s="34"/>
      <c r="H64" s="10"/>
    </row>
    <row r="65" spans="1:8" ht="30.75" customHeight="1" x14ac:dyDescent="0.25">
      <c r="A65" s="39" t="s">
        <v>2</v>
      </c>
      <c r="B65" s="18"/>
      <c r="C65" s="18"/>
      <c r="D65" s="18"/>
      <c r="E65" s="18"/>
      <c r="F65" s="43"/>
      <c r="G65" s="66" t="s">
        <v>22</v>
      </c>
    </row>
    <row r="66" spans="1:8" ht="28.5" customHeight="1" x14ac:dyDescent="0.25">
      <c r="B66" s="19" t="s">
        <v>5</v>
      </c>
      <c r="C66" s="19"/>
      <c r="D66" s="19"/>
      <c r="E66" s="19"/>
      <c r="F66" s="43"/>
      <c r="G66" s="67"/>
    </row>
    <row r="67" spans="1:8" ht="35.25" customHeight="1" x14ac:dyDescent="0.25">
      <c r="A67" s="40"/>
      <c r="F67" s="14"/>
    </row>
    <row r="70" spans="1:8" ht="14.25" customHeight="1" x14ac:dyDescent="0.25">
      <c r="F70" s="2"/>
      <c r="H70" s="2"/>
    </row>
  </sheetData>
  <sheetProtection insertColumns="0" insertRows="0" deleteColumns="0" deleteRows="0" selectLockedCells="1" selectUnlockedCells="1"/>
  <mergeCells count="64">
    <mergeCell ref="B6:E6"/>
    <mergeCell ref="B20:E20"/>
    <mergeCell ref="B25:E25"/>
    <mergeCell ref="B45:E45"/>
    <mergeCell ref="B50:E50"/>
    <mergeCell ref="B42:E42"/>
    <mergeCell ref="B43:E43"/>
    <mergeCell ref="B41:E41"/>
    <mergeCell ref="B28:E28"/>
    <mergeCell ref="B39:E39"/>
    <mergeCell ref="B40:E40"/>
    <mergeCell ref="B30:E30"/>
    <mergeCell ref="B31:E31"/>
    <mergeCell ref="B33:E33"/>
    <mergeCell ref="B35:E35"/>
    <mergeCell ref="B29:E29"/>
    <mergeCell ref="B8:E8"/>
    <mergeCell ref="B7:E7"/>
    <mergeCell ref="B24:E24"/>
    <mergeCell ref="B26:E26"/>
    <mergeCell ref="B9:E9"/>
    <mergeCell ref="B11:E11"/>
    <mergeCell ref="B12:E12"/>
    <mergeCell ref="B10:E10"/>
    <mergeCell ref="B13:E13"/>
    <mergeCell ref="B15:E15"/>
    <mergeCell ref="B14:E14"/>
    <mergeCell ref="B22:E22"/>
    <mergeCell ref="B17:E17"/>
    <mergeCell ref="B18:E18"/>
    <mergeCell ref="B19:E19"/>
    <mergeCell ref="B16:E16"/>
    <mergeCell ref="B27:E27"/>
    <mergeCell ref="G65:G66"/>
    <mergeCell ref="B46:E46"/>
    <mergeCell ref="B49:E49"/>
    <mergeCell ref="B47:E47"/>
    <mergeCell ref="B48:E48"/>
    <mergeCell ref="B53:E53"/>
    <mergeCell ref="B63:E63"/>
    <mergeCell ref="B59:E59"/>
    <mergeCell ref="B60:E60"/>
    <mergeCell ref="B62:E62"/>
    <mergeCell ref="B54:E54"/>
    <mergeCell ref="B61:E61"/>
    <mergeCell ref="B58:E58"/>
    <mergeCell ref="B55:E55"/>
    <mergeCell ref="B32:E32"/>
    <mergeCell ref="B21:E21"/>
    <mergeCell ref="B23:E23"/>
    <mergeCell ref="B44:E44"/>
    <mergeCell ref="B57:E57"/>
    <mergeCell ref="A1:G1"/>
    <mergeCell ref="A2:G2"/>
    <mergeCell ref="A5:G5"/>
    <mergeCell ref="A3:G3"/>
    <mergeCell ref="A4:G4"/>
    <mergeCell ref="B37:E37"/>
    <mergeCell ref="B38:E38"/>
    <mergeCell ref="B34:E34"/>
    <mergeCell ref="B36:E36"/>
    <mergeCell ref="B56:E56"/>
    <mergeCell ref="B51:E51"/>
    <mergeCell ref="B52:E52"/>
  </mergeCells>
  <phoneticPr fontId="19" type="noConversion"/>
  <pageMargins left="0.11811023622047245" right="0.11811023622047245" top="0.15748031496062992" bottom="0.19685039370078741" header="0.11811023622047245" footer="0.11811023622047245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2014-06-11T11:06:43Z</dcterms:created>
  <dcterms:modified xsi:type="dcterms:W3CDTF">2024-11-18T12:40:21Z</dcterms:modified>
</cp:coreProperties>
</file>