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30.31\tenders\Академик Пискаревский 144\Академик Ворота и светофоры 1 этап\"/>
    </mc:Choice>
  </mc:AlternateContent>
  <xr:revisionPtr revIDLastSave="0" documentId="13_ncr:1_{D53F15A1-D396-4F98-BFDE-D4CFF07DA2F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Лист1!$A$1:$K$29</definedName>
  </definedNames>
  <calcPr calcId="191029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H7" i="1"/>
  <c r="I7" i="1"/>
  <c r="F8" i="1"/>
  <c r="H8" i="1"/>
  <c r="I8" i="1"/>
  <c r="J7" i="1" l="1"/>
  <c r="J8" i="1"/>
  <c r="F10" i="1" l="1"/>
  <c r="H10" i="1"/>
  <c r="I10" i="1"/>
  <c r="F11" i="1"/>
  <c r="H11" i="1"/>
  <c r="I11" i="1"/>
  <c r="J11" i="1" l="1"/>
  <c r="J10" i="1"/>
  <c r="H13" i="1" l="1"/>
  <c r="I13" i="1"/>
  <c r="H14" i="1"/>
  <c r="I14" i="1"/>
  <c r="F13" i="1"/>
  <c r="F14" i="1"/>
  <c r="F16" i="1" l="1"/>
  <c r="H16" i="1"/>
  <c r="J14" i="1"/>
  <c r="J13" i="1"/>
  <c r="J16" i="1" l="1"/>
  <c r="J17" i="1" s="1"/>
</calcChain>
</file>

<file path=xl/sharedStrings.xml><?xml version="1.0" encoding="utf-8"?>
<sst xmlns="http://schemas.openxmlformats.org/spreadsheetml/2006/main" count="57" uniqueCount="49">
  <si>
    <t>№ п/п</t>
  </si>
  <si>
    <t>Наименование работ</t>
  </si>
  <si>
    <t>Ед.изм.</t>
  </si>
  <si>
    <t>Работа</t>
  </si>
  <si>
    <t>Материалы</t>
  </si>
  <si>
    <t>Стоимость за единицу, с НДС (работа + материалы)</t>
  </si>
  <si>
    <t>Всего, стоимость,          в т.ч. НДС 20%</t>
  </si>
  <si>
    <t>Стоимость за единицу, с НДС</t>
  </si>
  <si>
    <t>Стоимость работ (всего), с НДС</t>
  </si>
  <si>
    <t>в т. ч НДС 20 %</t>
  </si>
  <si>
    <t>ВСЕГО :</t>
  </si>
  <si>
    <t xml:space="preserve">Расчет договорной цены </t>
  </si>
  <si>
    <t>Объем</t>
  </si>
  <si>
    <t xml:space="preserve">Включается полный комплекс работ по разделу согласно п. 2 информационной карты. </t>
  </si>
  <si>
    <t xml:space="preserve">Прилагаемые объемы работ, материалов и оборудования служат для обоснования цены предложения и проверки квалификации претендента. </t>
  </si>
  <si>
    <t>За отсутствие в расчете работ, которые необходимо будет выполнять, несет ответственность претендент, даже в случае, если они прямо не прописаны в проекте и ТЗ.</t>
  </si>
  <si>
    <t>Изменение объемов работ, связанных с корректировкой проекта, с прохождением наружных инженерных сетей, другими условиями, не будет являться основанием для изменения стоимости работ.</t>
  </si>
  <si>
    <t xml:space="preserve">1.    В предложении замена оборудования, материалов не допускается, за исключением, если эта возможность прописана в ТЗ. </t>
  </si>
  <si>
    <t>После выбора подрядчика и согласования с Генеральным проектировщиком, для дальнейшей оптимизации цены договора, улучшения качества систем, сокращения сроков работ замена возможна.</t>
  </si>
  <si>
    <t>2.   В случае, если в проектных спецификациях материалы и оборудование не учтены, но Претендент, как специалист в данной области, предвидит безусловную необходимость поставок и монтажа неучтенных позиций, обязательно указывать их в предложении с примечаниями: НЕУЧТЕНО В ДОКУМЕНТАЦИИ, НЕОБХОДИМО ДЛЯ…</t>
  </si>
  <si>
    <t>В стоимости работ учесть производство всего комплекса работ, «под ключ». В том числе работы и их стоимость, выполнение которых неразрывно связано с выполнением данного вида работ, но явно не отражено в проектной документации. Учесть все необходимое для производства работ оборудование, механизмы, материалы, электроинструмент, СИЗ, расходные материалы, комплектующие и пр., наличие которых необходимо для выполнения данного комплекса работ.</t>
  </si>
  <si>
    <t>шт</t>
  </si>
  <si>
    <t>1</t>
  </si>
  <si>
    <t>ПОДРЯДЧИК</t>
  </si>
  <si>
    <t>Генеральный директор</t>
  </si>
  <si>
    <t>ООО ",,," ____________________</t>
  </si>
  <si>
    <t>на комплекс работ по поставке и монтажу ворот, светофоров на объект</t>
  </si>
  <si>
    <t xml:space="preserve">Изготовление и монтаж ворот. Подъемно-секционные промышленные ворота, наружные, стандартная направляющая (N). Мощность 0,5 кВт, 380 В. Без калитки.
Габаритные размеры проема 3000х3000(Н) мм  Важно: Перед изготовлением и монтажом ворот внешний вид согласовать с Заказчиком и Проектной организацией. </t>
  </si>
  <si>
    <t>Наружные ворота</t>
  </si>
  <si>
    <t>компл</t>
  </si>
  <si>
    <t>Металлоконструкции для установки ворот (подготовка проема под монтаж)</t>
  </si>
  <si>
    <t>Внутренние ворота</t>
  </si>
  <si>
    <t>Технические характеристики</t>
  </si>
  <si>
    <t xml:space="preserve">Ворота промышленные подъемно-секционные из сэндвич панелей. Ширина проёма (мм): 3000. Высота проёма (мм): 3000. Притолока (мм): 500. Цвет с внешней стороны RAL: 7016, с внутренней стороны 7016. Количество циклов открывания-закрывания: 100 тыс. Комплект привода SHAFT-65 KIT. Фотоэлементы PHOTOCELL-PRO беспроводные. Приемник DHRE-1 внешний 1канальный. Модуль памяти с учетом количества машиномест 182 шт.
</t>
  </si>
  <si>
    <t>Сдвижные противопожарные ворота со встроенной калиткой, класс огнестойкости EI60, Габаритные размеры 5100 *3000 мм Важно: Перед изготовлением и монтажом ворот внешний вид согласовать с Заказчиком и Проектной организацией. С учетом привода</t>
  </si>
  <si>
    <t>Оборудование</t>
  </si>
  <si>
    <t>Поставка и запись пультов двухканальных</t>
  </si>
  <si>
    <t>компл.</t>
  </si>
  <si>
    <t>Пуско-наладочные работы (все ворота и все оборудование)</t>
  </si>
  <si>
    <t>2</t>
  </si>
  <si>
    <t>3</t>
  </si>
  <si>
    <t>4</t>
  </si>
  <si>
    <t>5</t>
  </si>
  <si>
    <t>6</t>
  </si>
  <si>
    <t>7</t>
  </si>
  <si>
    <t>после выезда на объект, при необходимости</t>
  </si>
  <si>
    <t>Изготовление и монтаж светофора. Светофор двухсекционный светодиодный. Максимальная потребляемая мощность 0,01 кВт, 24/220 В. Габаритные размеры 180×290×410(Н) мм</t>
  </si>
  <si>
    <t>Сдвижные противопожарные ворота Ширина проёма (мм) 5 100
Высота проёма (мм) 3 000
Притолока (мм) 450 Класс огнестойкости EI 60 Тип ворот одностворчатые, встроенная калитка 900*2050 мм
Положение калитки на створке ворот слева Направление открытия калитки внутрь Положение петель калитки Справа (вид изнутри)
Величина порога калитки (мм) 125 
Модель привода Shaft-200KIT
Доводчик на скользящей шине (ширина до 1250 мм)
Уплотнитель нижний щёточный,  Структура с внешней стороны Стукко Цвет (RAL) 7016, Тип краски Глянцевая
Цвет окантовки (RAL) 7016 Левый пристенок (мм) 5 500 Правый пристенок (мм) 450 Цвет по образцу RAL 7016
Направление открытия влево (вид изнутри) 
Задвижка ригельная Нет
Примечание: Ворота не предназначены для интенсивного использования</t>
  </si>
  <si>
    <t>«Многоквартирный дом со встроенными помещениями, встроенно-пристроенной подземной автостоянкой, отдельно стоящим зданием общеобразовательной организации начального общего образования на 100 мест, дошкольной образовательной организации на 80 мест»
Местоположение установлено относительно ориентира, расположенного в границах участка. Ориентир Российская Федерация, Санкт-Петербург. Почтовый адрес ориентира: Санкт-Петербург, пр-кт Пискаревский, 144. Кадастровый номер участка: 78:11:0005607:1634. 1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</si>
</sst>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view="pageBreakPreview" topLeftCell="A31" zoomScaleNormal="100" zoomScaleSheetLayoutView="100" workbookViewId="0">
      <selection activeCell="K7" sqref="K7"/>
    </sheetView>
  </sheetViews>
  <sheetFormatPr defaultColWidth="11" defaultRowHeight="12.75" x14ac:dyDescent="0.2"/>
  <cols>
    <col min="1" max="1" width="6.125" style="4" customWidth="1"/>
    <col min="2" max="2" width="41" style="4" customWidth="1"/>
    <col min="3" max="3" width="9.125" style="4" customWidth="1"/>
    <col min="4" max="4" width="9" style="4" customWidth="1"/>
    <col min="5" max="5" width="12.875" style="4" customWidth="1"/>
    <col min="6" max="6" width="16.25" style="4" customWidth="1"/>
    <col min="7" max="7" width="14.375" style="4" customWidth="1"/>
    <col min="8" max="8" width="12.875" style="4" customWidth="1"/>
    <col min="9" max="9" width="14.5" style="4" customWidth="1"/>
    <col min="10" max="10" width="14.625" style="4" customWidth="1"/>
    <col min="11" max="11" width="57.625" style="4" customWidth="1"/>
    <col min="12" max="16384" width="11" style="4"/>
  </cols>
  <sheetData>
    <row r="1" spans="1:11" x14ac:dyDescent="0.2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2.5" customHeight="1" x14ac:dyDescent="0.2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2.25" customHeight="1" x14ac:dyDescent="0.2">
      <c r="A3" s="33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">
      <c r="A4" s="41" t="s">
        <v>0</v>
      </c>
      <c r="B4" s="41" t="s">
        <v>1</v>
      </c>
      <c r="C4" s="41" t="s">
        <v>2</v>
      </c>
      <c r="D4" s="41" t="s">
        <v>12</v>
      </c>
      <c r="E4" s="36" t="s">
        <v>3</v>
      </c>
      <c r="F4" s="37"/>
      <c r="G4" s="37" t="s">
        <v>4</v>
      </c>
      <c r="H4" s="37"/>
      <c r="I4" s="37" t="s">
        <v>5</v>
      </c>
      <c r="J4" s="39" t="s">
        <v>6</v>
      </c>
      <c r="K4" s="32" t="s">
        <v>32</v>
      </c>
    </row>
    <row r="5" spans="1:11" ht="34.5" customHeight="1" x14ac:dyDescent="0.2">
      <c r="A5" s="42"/>
      <c r="B5" s="42"/>
      <c r="C5" s="42"/>
      <c r="D5" s="42"/>
      <c r="E5" s="6" t="s">
        <v>7</v>
      </c>
      <c r="F5" s="7" t="s">
        <v>8</v>
      </c>
      <c r="G5" s="7" t="s">
        <v>7</v>
      </c>
      <c r="H5" s="7" t="s">
        <v>8</v>
      </c>
      <c r="I5" s="38"/>
      <c r="J5" s="40"/>
      <c r="K5" s="32"/>
    </row>
    <row r="6" spans="1:11" ht="17.25" customHeight="1" x14ac:dyDescent="0.2">
      <c r="A6" s="8"/>
      <c r="B6" s="9" t="s">
        <v>28</v>
      </c>
      <c r="C6" s="10"/>
      <c r="D6" s="10"/>
      <c r="E6" s="5"/>
      <c r="F6" s="11"/>
      <c r="G6" s="11"/>
      <c r="H6" s="11"/>
      <c r="I6" s="11"/>
      <c r="J6" s="12"/>
      <c r="K6" s="13"/>
    </row>
    <row r="7" spans="1:11" ht="90.75" customHeight="1" x14ac:dyDescent="0.2">
      <c r="A7" s="21" t="s">
        <v>22</v>
      </c>
      <c r="B7" s="1" t="s">
        <v>27</v>
      </c>
      <c r="C7" s="10" t="s">
        <v>29</v>
      </c>
      <c r="D7" s="14">
        <v>3</v>
      </c>
      <c r="E7" s="15"/>
      <c r="F7" s="11">
        <f t="shared" ref="F7:F8" si="0">D7*E7</f>
        <v>0</v>
      </c>
      <c r="G7" s="11"/>
      <c r="H7" s="11">
        <f t="shared" ref="H7:H8" si="1">G7*D7</f>
        <v>0</v>
      </c>
      <c r="I7" s="11">
        <f t="shared" ref="I7:I8" si="2">G7+E7</f>
        <v>0</v>
      </c>
      <c r="J7" s="12">
        <f t="shared" ref="J7:J8" si="3">F7+H7</f>
        <v>0</v>
      </c>
      <c r="K7" s="1" t="s">
        <v>33</v>
      </c>
    </row>
    <row r="8" spans="1:11" ht="31.5" customHeight="1" x14ac:dyDescent="0.2">
      <c r="A8" s="21" t="s">
        <v>39</v>
      </c>
      <c r="B8" s="1" t="s">
        <v>30</v>
      </c>
      <c r="C8" s="10" t="s">
        <v>29</v>
      </c>
      <c r="D8" s="14">
        <v>3</v>
      </c>
      <c r="E8" s="15"/>
      <c r="F8" s="11">
        <f t="shared" si="0"/>
        <v>0</v>
      </c>
      <c r="G8" s="11"/>
      <c r="H8" s="11">
        <f t="shared" si="1"/>
        <v>0</v>
      </c>
      <c r="I8" s="11">
        <f t="shared" si="2"/>
        <v>0</v>
      </c>
      <c r="J8" s="12">
        <f t="shared" si="3"/>
        <v>0</v>
      </c>
      <c r="K8" s="31" t="s">
        <v>45</v>
      </c>
    </row>
    <row r="9" spans="1:11" ht="31.5" customHeight="1" x14ac:dyDescent="0.2">
      <c r="A9" s="21"/>
      <c r="B9" s="9" t="s">
        <v>31</v>
      </c>
      <c r="C9" s="10"/>
      <c r="D9" s="14"/>
      <c r="E9" s="15"/>
      <c r="F9" s="11"/>
      <c r="G9" s="11"/>
      <c r="H9" s="11"/>
      <c r="I9" s="11"/>
      <c r="J9" s="12"/>
      <c r="K9" s="13"/>
    </row>
    <row r="10" spans="1:11" ht="219.75" customHeight="1" x14ac:dyDescent="0.2">
      <c r="A10" s="21" t="s">
        <v>40</v>
      </c>
      <c r="B10" s="16" t="s">
        <v>34</v>
      </c>
      <c r="C10" s="10" t="s">
        <v>29</v>
      </c>
      <c r="D10" s="17">
        <v>1</v>
      </c>
      <c r="E10" s="11"/>
      <c r="F10" s="11">
        <f t="shared" ref="F10:F11" si="4">D10*E10</f>
        <v>0</v>
      </c>
      <c r="G10" s="11"/>
      <c r="H10" s="11">
        <f t="shared" ref="H10:H11" si="5">G10*D10</f>
        <v>0</v>
      </c>
      <c r="I10" s="11">
        <f t="shared" ref="I10:I11" si="6">G10+E10</f>
        <v>0</v>
      </c>
      <c r="J10" s="12">
        <f t="shared" ref="J10:J11" si="7">F10+H10</f>
        <v>0</v>
      </c>
      <c r="K10" s="18" t="s">
        <v>47</v>
      </c>
    </row>
    <row r="11" spans="1:11" ht="39" customHeight="1" x14ac:dyDescent="0.2">
      <c r="A11" s="30" t="s">
        <v>41</v>
      </c>
      <c r="B11" s="1" t="s">
        <v>30</v>
      </c>
      <c r="C11" s="10" t="s">
        <v>29</v>
      </c>
      <c r="D11" s="17">
        <v>1</v>
      </c>
      <c r="E11" s="19"/>
      <c r="F11" s="20">
        <f t="shared" si="4"/>
        <v>0</v>
      </c>
      <c r="G11" s="20"/>
      <c r="H11" s="20">
        <f t="shared" si="5"/>
        <v>0</v>
      </c>
      <c r="I11" s="20">
        <f t="shared" si="6"/>
        <v>0</v>
      </c>
      <c r="J11" s="12">
        <f t="shared" si="7"/>
        <v>0</v>
      </c>
      <c r="K11" s="31" t="s">
        <v>45</v>
      </c>
    </row>
    <row r="12" spans="1:11" ht="18.75" customHeight="1" x14ac:dyDescent="0.2">
      <c r="A12" s="21"/>
      <c r="B12" s="9" t="s">
        <v>35</v>
      </c>
      <c r="C12" s="10"/>
      <c r="D12" s="11"/>
      <c r="E12" s="15"/>
      <c r="F12" s="11"/>
      <c r="G12" s="11"/>
      <c r="H12" s="11"/>
      <c r="I12" s="11"/>
      <c r="J12" s="12"/>
      <c r="K12" s="13"/>
    </row>
    <row r="13" spans="1:11" ht="63" customHeight="1" x14ac:dyDescent="0.2">
      <c r="A13" s="21" t="s">
        <v>42</v>
      </c>
      <c r="B13" s="1" t="s">
        <v>46</v>
      </c>
      <c r="C13" s="10" t="s">
        <v>21</v>
      </c>
      <c r="D13" s="14">
        <v>4</v>
      </c>
      <c r="E13" s="15"/>
      <c r="F13" s="11">
        <f t="shared" ref="F13:F14" si="8">D13*E13</f>
        <v>0</v>
      </c>
      <c r="G13" s="11"/>
      <c r="H13" s="11">
        <f t="shared" ref="H13:H14" si="9">G13*D13</f>
        <v>0</v>
      </c>
      <c r="I13" s="11">
        <f t="shared" ref="I13:I14" si="10">G13+E13</f>
        <v>0</v>
      </c>
      <c r="J13" s="12">
        <f t="shared" ref="J13:J14" si="11">F13+H13</f>
        <v>0</v>
      </c>
      <c r="K13" s="13"/>
    </row>
    <row r="14" spans="1:11" ht="18.75" customHeight="1" x14ac:dyDescent="0.2">
      <c r="A14" s="21" t="s">
        <v>43</v>
      </c>
      <c r="B14" s="2" t="s">
        <v>36</v>
      </c>
      <c r="C14" s="3" t="s">
        <v>21</v>
      </c>
      <c r="D14" s="14">
        <v>10</v>
      </c>
      <c r="E14" s="15"/>
      <c r="F14" s="11">
        <f t="shared" si="8"/>
        <v>0</v>
      </c>
      <c r="G14" s="11"/>
      <c r="H14" s="11">
        <f t="shared" si="9"/>
        <v>0</v>
      </c>
      <c r="I14" s="11">
        <f t="shared" si="10"/>
        <v>0</v>
      </c>
      <c r="J14" s="12">
        <f t="shared" si="11"/>
        <v>0</v>
      </c>
      <c r="K14" s="13"/>
    </row>
    <row r="15" spans="1:11" ht="24.75" customHeight="1" x14ac:dyDescent="0.2">
      <c r="A15" s="21" t="s">
        <v>44</v>
      </c>
      <c r="B15" s="2" t="s">
        <v>38</v>
      </c>
      <c r="C15" s="3" t="s">
        <v>37</v>
      </c>
      <c r="D15" s="14">
        <v>1</v>
      </c>
      <c r="E15" s="15"/>
      <c r="F15" s="11"/>
      <c r="G15" s="11"/>
      <c r="H15" s="11"/>
      <c r="I15" s="11"/>
      <c r="J15" s="12"/>
      <c r="K15" s="13"/>
    </row>
    <row r="16" spans="1:11" x14ac:dyDescent="0.2">
      <c r="A16" s="13"/>
      <c r="B16" s="22"/>
      <c r="C16" s="43" t="s">
        <v>10</v>
      </c>
      <c r="D16" s="43"/>
      <c r="E16" s="13"/>
      <c r="F16" s="24">
        <f>SUM(F10:F14)</f>
        <v>0</v>
      </c>
      <c r="G16" s="23"/>
      <c r="H16" s="24">
        <f>SUM(H10:H14)</f>
        <v>0</v>
      </c>
      <c r="I16" s="13"/>
      <c r="J16" s="25">
        <f>SUM(J10:J14)</f>
        <v>0</v>
      </c>
      <c r="K16" s="13"/>
    </row>
    <row r="17" spans="1:11" x14ac:dyDescent="0.2">
      <c r="A17" s="13"/>
      <c r="B17" s="22"/>
      <c r="C17" s="43" t="s">
        <v>9</v>
      </c>
      <c r="D17" s="43"/>
      <c r="E17" s="22"/>
      <c r="F17" s="22"/>
      <c r="G17" s="22"/>
      <c r="H17" s="22"/>
      <c r="I17" s="22"/>
      <c r="J17" s="26">
        <f>J16/120*20</f>
        <v>0</v>
      </c>
      <c r="K17" s="13"/>
    </row>
    <row r="18" spans="1:11" x14ac:dyDescent="0.2">
      <c r="B18" s="27" t="s">
        <v>13</v>
      </c>
      <c r="C18" s="28"/>
      <c r="D18" s="28"/>
      <c r="E18" s="28"/>
      <c r="F18" s="28"/>
      <c r="G18" s="28"/>
      <c r="H18" s="28"/>
      <c r="I18" s="28"/>
      <c r="J18" s="29"/>
    </row>
    <row r="19" spans="1:11" ht="23.25" customHeight="1" x14ac:dyDescent="0.2">
      <c r="B19" s="44" t="s">
        <v>14</v>
      </c>
      <c r="C19" s="44"/>
      <c r="D19" s="44"/>
      <c r="E19" s="44"/>
      <c r="F19" s="44"/>
      <c r="G19" s="44"/>
      <c r="H19" s="44"/>
      <c r="I19" s="44"/>
      <c r="J19" s="29"/>
    </row>
    <row r="20" spans="1:11" ht="27" customHeight="1" x14ac:dyDescent="0.2">
      <c r="B20" s="44" t="s">
        <v>15</v>
      </c>
      <c r="C20" s="44"/>
      <c r="D20" s="44"/>
      <c r="E20" s="44"/>
      <c r="F20" s="44"/>
      <c r="G20" s="44"/>
      <c r="H20" s="44"/>
      <c r="I20" s="44"/>
      <c r="J20" s="29"/>
    </row>
    <row r="21" spans="1:11" ht="28.5" customHeight="1" x14ac:dyDescent="0.2">
      <c r="B21" s="44" t="s">
        <v>16</v>
      </c>
      <c r="C21" s="44"/>
      <c r="D21" s="44"/>
      <c r="E21" s="44"/>
      <c r="F21" s="44"/>
      <c r="G21" s="44"/>
      <c r="H21" s="44"/>
      <c r="I21" s="44"/>
      <c r="J21" s="29"/>
    </row>
    <row r="22" spans="1:11" x14ac:dyDescent="0.2">
      <c r="B22" s="45" t="s">
        <v>17</v>
      </c>
      <c r="C22" s="45"/>
      <c r="D22" s="45"/>
      <c r="E22" s="45"/>
      <c r="F22" s="45"/>
      <c r="G22" s="45"/>
      <c r="H22" s="45"/>
      <c r="I22" s="45"/>
      <c r="J22" s="29"/>
    </row>
    <row r="23" spans="1:11" ht="24.75" customHeight="1" x14ac:dyDescent="0.2">
      <c r="B23" s="44" t="s">
        <v>18</v>
      </c>
      <c r="C23" s="44"/>
      <c r="D23" s="44"/>
      <c r="E23" s="44"/>
      <c r="F23" s="44"/>
      <c r="G23" s="44"/>
      <c r="H23" s="44"/>
      <c r="I23" s="44"/>
      <c r="J23" s="29"/>
    </row>
    <row r="24" spans="1:11" ht="30.75" customHeight="1" x14ac:dyDescent="0.2">
      <c r="B24" s="44" t="s">
        <v>19</v>
      </c>
      <c r="C24" s="44"/>
      <c r="D24" s="44"/>
      <c r="E24" s="44"/>
      <c r="F24" s="44"/>
      <c r="G24" s="44"/>
      <c r="H24" s="44"/>
      <c r="I24" s="44"/>
      <c r="J24" s="29"/>
    </row>
    <row r="25" spans="1:11" ht="45.75" customHeight="1" x14ac:dyDescent="0.2">
      <c r="B25" s="44" t="s">
        <v>20</v>
      </c>
      <c r="C25" s="44"/>
      <c r="D25" s="44"/>
      <c r="E25" s="44"/>
      <c r="F25" s="44"/>
      <c r="G25" s="44"/>
      <c r="H25" s="44"/>
      <c r="I25" s="44"/>
      <c r="J25" s="29"/>
    </row>
    <row r="26" spans="1:11" x14ac:dyDescent="0.2">
      <c r="C26" s="29"/>
      <c r="D26" s="29"/>
      <c r="E26" s="29"/>
      <c r="F26" s="29"/>
      <c r="G26" s="29"/>
      <c r="H26" s="29"/>
      <c r="I26" s="29"/>
      <c r="J26" s="29"/>
    </row>
    <row r="27" spans="1:11" x14ac:dyDescent="0.2">
      <c r="B27" s="4" t="s">
        <v>23</v>
      </c>
    </row>
    <row r="28" spans="1:11" x14ac:dyDescent="0.2">
      <c r="B28" s="4" t="s">
        <v>24</v>
      </c>
    </row>
    <row r="29" spans="1:11" x14ac:dyDescent="0.2">
      <c r="B29" s="4" t="s">
        <v>25</v>
      </c>
    </row>
  </sheetData>
  <mergeCells count="21">
    <mergeCell ref="C16:D16"/>
    <mergeCell ref="C17:D17"/>
    <mergeCell ref="B24:I24"/>
    <mergeCell ref="B25:I25"/>
    <mergeCell ref="B19:I19"/>
    <mergeCell ref="B20:I20"/>
    <mergeCell ref="B21:I21"/>
    <mergeCell ref="B22:I22"/>
    <mergeCell ref="B23:I23"/>
    <mergeCell ref="K4:K5"/>
    <mergeCell ref="A3:K3"/>
    <mergeCell ref="A2:K2"/>
    <mergeCell ref="A1:K1"/>
    <mergeCell ref="E4:F4"/>
    <mergeCell ref="G4:H4"/>
    <mergeCell ref="I4:I5"/>
    <mergeCell ref="J4:J5"/>
    <mergeCell ref="A4:A5"/>
    <mergeCell ref="B4:B5"/>
    <mergeCell ref="C4:C5"/>
    <mergeCell ref="D4:D5"/>
  </mergeCells>
  <phoneticPr fontId="3" type="noConversion"/>
  <pageMargins left="0" right="0" top="0" bottom="0" header="0.51181102362204722" footer="0.51181102362204722"/>
  <pageSetup paperSize="9"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Настин компик</dc:creator>
  <cp:lastModifiedBy>Румянцева Елена Дмитриева</cp:lastModifiedBy>
  <cp:lastPrinted>2024-06-17T11:42:09Z</cp:lastPrinted>
  <dcterms:created xsi:type="dcterms:W3CDTF">2019-12-05T12:14:12Z</dcterms:created>
  <dcterms:modified xsi:type="dcterms:W3CDTF">2024-06-20T13:20:48Z</dcterms:modified>
</cp:coreProperties>
</file>