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FBD03A14-D1FA-483C-BA61-8C6204E4B1C7}" xr6:coauthVersionLast="36" xr6:coauthVersionMax="36" xr10:uidLastSave="{00000000-0000-0000-0000-000000000000}"/>
  <bookViews>
    <workbookView xWindow="-110" yWindow="-110" windowWidth="23260" windowHeight="12580" xr2:uid="{00000000-000D-0000-FFFF-FFFF00000000}"/>
  </bookViews>
  <sheets>
    <sheet name="BoQ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J67" i="1" s="1"/>
  <c r="H67" i="1"/>
  <c r="I66" i="1"/>
  <c r="J66" i="1" s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J57" i="1" s="1"/>
  <c r="I55" i="1"/>
  <c r="H55" i="1"/>
  <c r="I53" i="1"/>
  <c r="H53" i="1"/>
  <c r="I52" i="1"/>
  <c r="H52" i="1"/>
  <c r="I50" i="1"/>
  <c r="J50" i="1" s="1"/>
  <c r="H50" i="1"/>
  <c r="I49" i="1"/>
  <c r="J49" i="1" s="1"/>
  <c r="H49" i="1"/>
  <c r="I48" i="1"/>
  <c r="H48" i="1"/>
  <c r="I47" i="1"/>
  <c r="H47" i="1"/>
  <c r="I46" i="1"/>
  <c r="H46" i="1"/>
  <c r="I45" i="1"/>
  <c r="H45" i="1"/>
  <c r="I44" i="1"/>
  <c r="H44" i="1"/>
  <c r="J44" i="1" s="1"/>
  <c r="I43" i="1"/>
  <c r="H43" i="1"/>
  <c r="I42" i="1"/>
  <c r="H42" i="1"/>
  <c r="I41" i="1"/>
  <c r="H41" i="1"/>
  <c r="I39" i="1"/>
  <c r="H39" i="1"/>
  <c r="J39" i="1" s="1"/>
  <c r="I37" i="1"/>
  <c r="H37" i="1"/>
  <c r="I36" i="1"/>
  <c r="H36" i="1"/>
  <c r="J36" i="1" s="1"/>
  <c r="I34" i="1"/>
  <c r="J34" i="1" s="1"/>
  <c r="H34" i="1"/>
  <c r="I33" i="1"/>
  <c r="J33" i="1" s="1"/>
  <c r="H33" i="1"/>
  <c r="I32" i="1"/>
  <c r="H32" i="1"/>
  <c r="I31" i="1"/>
  <c r="H31" i="1"/>
  <c r="J31" i="1" s="1"/>
  <c r="I30" i="1"/>
  <c r="H30" i="1"/>
  <c r="I29" i="1"/>
  <c r="H29" i="1"/>
  <c r="J29" i="1" s="1"/>
  <c r="I28" i="1"/>
  <c r="H28" i="1"/>
  <c r="I27" i="1"/>
  <c r="H27" i="1"/>
  <c r="J27" i="1" s="1"/>
  <c r="I26" i="1"/>
  <c r="H26" i="1"/>
  <c r="I25" i="1"/>
  <c r="H25" i="1"/>
  <c r="I24" i="1"/>
  <c r="H24" i="1"/>
  <c r="H20" i="1"/>
  <c r="I20" i="1"/>
  <c r="H22" i="1"/>
  <c r="I22" i="1"/>
  <c r="I19" i="1"/>
  <c r="H19" i="1"/>
  <c r="I54" i="1"/>
  <c r="H54" i="1"/>
  <c r="I38" i="1"/>
  <c r="H38" i="1"/>
  <c r="I21" i="1"/>
  <c r="H21" i="1"/>
  <c r="J25" i="1" l="1"/>
  <c r="J61" i="1"/>
  <c r="J65" i="1"/>
  <c r="J54" i="1"/>
  <c r="J38" i="1"/>
  <c r="J26" i="1"/>
  <c r="J30" i="1"/>
  <c r="J43" i="1"/>
  <c r="J47" i="1"/>
  <c r="J52" i="1"/>
  <c r="J48" i="1"/>
  <c r="J59" i="1"/>
  <c r="J63" i="1"/>
  <c r="J41" i="1"/>
  <c r="J45" i="1"/>
  <c r="J21" i="1"/>
  <c r="J19" i="1"/>
  <c r="J24" i="1"/>
  <c r="J28" i="1"/>
  <c r="J32" i="1"/>
  <c r="J37" i="1"/>
  <c r="J42" i="1"/>
  <c r="J46" i="1"/>
  <c r="J55" i="1"/>
  <c r="J60" i="1"/>
  <c r="J64" i="1"/>
  <c r="J22" i="1"/>
  <c r="J53" i="1"/>
  <c r="J58" i="1"/>
  <c r="J62" i="1"/>
  <c r="J20" i="1"/>
  <c r="J68" i="1" l="1"/>
</calcChain>
</file>

<file path=xl/sharedStrings.xml><?xml version="1.0" encoding="utf-8"?>
<sst xmlns="http://schemas.openxmlformats.org/spreadsheetml/2006/main" count="163" uniqueCount="74">
  <si>
    <t>17 эт</t>
  </si>
  <si>
    <t>Перегородки</t>
  </si>
  <si>
    <t>G, E</t>
  </si>
  <si>
    <t>G1</t>
  </si>
  <si>
    <t>В тип G</t>
  </si>
  <si>
    <t>В тип Е</t>
  </si>
  <si>
    <t>Двери</t>
  </si>
  <si>
    <t>D1L, D1R</t>
  </si>
  <si>
    <t>D2L, D2R</t>
  </si>
  <si>
    <t>D3R, D3L</t>
  </si>
  <si>
    <t>D3L*</t>
  </si>
  <si>
    <t>D4L, D4R</t>
  </si>
  <si>
    <t>D5R</t>
  </si>
  <si>
    <t>D6, D7R</t>
  </si>
  <si>
    <t>D8L</t>
  </si>
  <si>
    <t>D1L, D1R, D2L, D2R, D3L*, D3R, D3L, D4L, D4R, D5R, D8L</t>
  </si>
  <si>
    <t>Доводчик скрытый DL 700 ITS EN 2-4</t>
  </si>
  <si>
    <t>Разгрузка машины, доставка материалов вручную на 17 этаж</t>
  </si>
  <si>
    <t>Доставка</t>
  </si>
  <si>
    <t>18 эт</t>
  </si>
  <si>
    <t>G, E, C1</t>
  </si>
  <si>
    <t>Разгрузка машины, доставка материалов на 18 этаж вручную</t>
  </si>
  <si>
    <t>D9</t>
  </si>
  <si>
    <t>Дверь глухая деревянная в проем. Способ открывания: откатная. Число полотен: трёхстворчатое. Полотно: с сотовым заполнением (40 мм). МДФ крашеный. Цвет: Ral ____. Наличие четверти на полотне: нет. Фурнитура: Degon (верхняя направляющая, ролики, крепежный уголок), Titan (ручка прямая Т-633 L=1000 мм).</t>
  </si>
  <si>
    <t>Разгрузка машины, доставка материалов на 19 этаж вручную</t>
  </si>
  <si>
    <t>м2</t>
  </si>
  <si>
    <t>шт.</t>
  </si>
  <si>
    <t>усл.</t>
  </si>
  <si>
    <t>Этаж</t>
  </si>
  <si>
    <t>Дверь глухая INDIGO Full Glass в проем. Способ открывания: распашная. Число полотен: одностворчатая. Полотно: со звукоизоляционным заполнением (52-63 мм ), ламинированное (16ММ). Цвет: Egger________(станд. раскладка), направление: вертикальное. Алюминиевая кайма по периметру. Цвет: RAL _____. Коробка: алюминиевая скрытая (hidden). Цвет: Ral ______. Фурнитура: Hafele (ручка нажимная, замок WC с фалевой защелкой, цилиндр-вертушок), петли скрытые, ограничитель DS-0014. Цвет фурнитуры: матовая нержавеющая сталь. Доводчик скрытый вынесен отдельной строкой.</t>
  </si>
  <si>
    <t>G</t>
  </si>
  <si>
    <t xml:space="preserve">Наименование </t>
  </si>
  <si>
    <t>Ед. изм</t>
  </si>
  <si>
    <t>Цена за ед., мат., с НДС</t>
  </si>
  <si>
    <t>Цена за ед., раб., с НДС</t>
  </si>
  <si>
    <t>Итого мат., с НДС</t>
  </si>
  <si>
    <t>Итого раб., с НДС</t>
  </si>
  <si>
    <t>Всего, с НДС</t>
  </si>
  <si>
    <t>19 эт</t>
  </si>
  <si>
    <t>ИТОГО с НДС 20%:</t>
  </si>
  <si>
    <t>Кол-во</t>
  </si>
  <si>
    <t>D1L. Дверь глухая Triumph-Apartments X-NEW в проем. 2400х1000 мм.
Способ открывания: распашная.
Число полотен: одностворчатая.
Полотно: со звукоизоляционным заполнением (63 мм), ламинированное (16ММ). Цвет: Egger________(станд. раскладка), направление: вертикальное.
Алюминиевая кайма по периметру. Цвет: RAL _____.
Коробка: алюминиевая скрытая (Inline). Цвет: RAL____.
Фурнитура: Hafele (ручка нажимная, замок с фалевой защелкой, цилиндр 40х45), петли скрытые, ограничитель DS-0014.
Цвет фурнитуры: матовая нержавеющая сталь.</t>
  </si>
  <si>
    <t>D2L. Дверь светопрозрачная Triumph-Solid  в перегородку. 2400х1000 мм
Способ открывания: распашная.
Число полотен: одностворчатая.
Толщина полотна: 72 мм.
Остекление: двойное 5мм, закаленное, Pilkington с полированными кромками.
Ширина каймы по периметру 59/80 мм. 
Коробка: алюминиевая торцевая. Цвет: RAL_____.
Фурнитура:  замок AGB ME B01103/50.34 (нерж. сталь), ручка нажимная Hafele LDH 2166 на квадратной розетке (цвет черный), цилиндр DL Standart 30х65, петли скрытые, ограничитель DS-0014.
Цвет фурнитуры: матовая нержавеющая сталь.</t>
  </si>
  <si>
    <t>D3L. Дверь глухая Triumph-Apartments X-NEW в перегородку. 2400х1000 мм.
Способ открывания: распашная.
Число полотен: одностворчатая.
Полотно: со звукоизоляционным заполнением (63 мм), крашенное. Цвет: RAL _____.
Алюминиевая кайма по периметру. Цвет: RAL _____.
Коробка: алюминиевая торцевая. Цвет: RAL____.
Фурнитура: Hafele (ручка нажимная, замок с фалевой защелкой, цилиндр 40х45), петли скрытые, ограничитель DS-0014.
Цвет фурнитуры: матовая нержавеющая сталь.</t>
  </si>
  <si>
    <t>D3 Дверь глухая Triumph-Apartments X-NEW в проем. 2400х1000 мм
Способ открывания: распашная.
Число полотен: одностворчатая.
Полотно: со звукоизоляционным заполнением (63 мм), крашенное. Цвет: RAL _____.
Алюминиевая кайма по периметру. Цвет: RAL _____.
Коробка: алюминиевая скрытая (Inline). Цвет: RAL____.
Фурнитура: Hafele (ручка нажимная, замок с фалевой защелкой, цилиндр 40х45), петли скрытые, ограничитель DS-0014.
Цвет фурнитуры: матовая нержавеющая сталь.</t>
  </si>
  <si>
    <t>D4R. Дверь глухая Triumph-Apartments X-NEW в проем. 2100х900 мм
Способ открывания: распашная.
Число полотен: одностворчатая.
Полотно: со звукоизоляционным заполнением (63 мм), ламинированное (16ММ).  Цвет: Egger________(станд. раскладка), направление: вертикальное.
Алюминиевая кайма по периметру. Цвет: RAL ____.
Коробка: алюминиевая скрытая (Inline). Цвет: RAL____.
Фурнитура: Hafele (ручка нажимная, замок WC с фалевой защелкой, цилиндр-вертушок), петли скрытые, ограничитель DS-0014.
Цвет фурнитуры: матовая нержавеющая сталь.</t>
  </si>
  <si>
    <t>D5R. Дверь глухая Triumph-Apartments X-NEW в проем. 2400х1200 мм.
Способ открывания: распашная.
Число полотен: одностворчатая.
Полотно: со звукоизоляционным заполнением (63 мм), ламинированное (16ММ). Цвет: Egger________(станд. раскладка), направление: вертикальное.
Алюминиевая кайма по периметру. Цвет: RAL _____.
Коробка: алюминиевая скрытая (Inline). Цвет: Ral ______.
Фурнитура: Hafele (ручка нажимная, замок WC с фалевой защелкой, цилиндр-вертушок), петли скрытые, ограничитель DS-0014.
Цвет фурнитуры: матовая нержавеющая сталь.</t>
  </si>
  <si>
    <t>D6. Противопожарная дверь Triumph-Steel New EIS-60 в проём. 2400х1400 мм
Способ открывания: распашная.
Число полотен: полуторная.
Полотно: противопожарное заполнение из базальтовой плиты (63мм).
Алюминиевый профиль по периметру дверного полотна, скрыт под стальными листами (толщиной 0,8 мм). Цвет: Ral ______
Коробка: алюминиевая скрытая (Inline). Цвет: Ral ______.
Фурнитура: Hafele (ручка нажимная, замок с фалевой защелкой, цилиндр  40х45), петли скрытые, выпадающий порог, комплект шптнгалетов на пассивную створку, доводчик скрытый DL 700 ITS EN 2-4, ограничитель DS-0014.
Цвет фурнитуры: матовая нержавеющая сталь.</t>
  </si>
  <si>
    <t>D3R. Дверь глухая Triumph-Apartments X-NEW в перегородку. 2400х1000 мм.
Способ открывания: распашная.
Число полотен: одностворчатая.
Полотно: со звукоизоляционным заполнением (63 мм), крашенное. Цвет: RAL _____.
Алюминиевая кайма по периметру. Цвет: RAL _____.
Коробка: алюминиевая торцевая. Цвет: RAL____.
Фурнитура: Hafele (ручка нажимная, замок с фалевой защелкой, цилиндр 40х45), петли скрытые, ограничитель DS-0014.
Цвет фурнитуры: матовая нержавеющая сталь.</t>
  </si>
  <si>
    <t>D4L. Дверь глухая Triumph-Apartments X-NEW в проем. 2100х900 мм
Способ открывания: распашная.
Число полотен: одностворчатая.
Полотно: со звукоизоляционным заполнением (63 мм), ламинированное (16ММ).  Цвет: Egger________(станд. раскладка), направление: вертикальное.
Алюминиевая кайма по периметру. Цвет: RAL ____.
Коробка: алюминиевая скрытая (Inline). Цвет: RAL____.
Фурнитура: Hafele (ручка нажимная, замок WC с фалевой защелкой, цилиндр-вертушок), петли скрытые, ограничитель DS-0014.
Цвет фурнитуры: матовая нержавеющая сталь.</t>
  </si>
  <si>
    <t>D8L Дверь глухая Triumph-Apartments X-NEW в проем. 2100х1000 мм.
Способ открывания: распашная.
Число полотен: одностворчатая.
Полотно: со звукоизоляционным заполнением (63 мм), ламинированное (16ММ). Цвет: Egger________(станд. раскладка), направление: вертикальное.
Алюминиевая кайма по периметру. Цвет: RAL _____.
Коробка: алюминиевая скрытая (Inline). Цвет: Ral ______.
Фурнитура: Hafele (ручка нажимная, замок WC с фалевой защелкой, цилиндр-вертушок), петли скрытые, ограничитель DS-0014.
Цвет фурнитуры: матовая нержавеющая сталь.</t>
  </si>
  <si>
    <t>Перегородка цельностеклянная.
Заполнение: стекло двойное 10 мм, закаленное, Pilkington с полированными кромками.
Профиль:  Triumph-W 75х44 мм. Цвет: RAL_____.
Межстекольное заполнение: скотч 3М.</t>
  </si>
  <si>
    <t>Перегородка цельностеклянная.
Заполнение: стекло двойное 8 мм, рифленое, с полированными кромками.
Профиль:  Triumph-W 75х44 мм. Цвет: RAL ____
Межстекольное заполнение: скотч 3М.</t>
  </si>
  <si>
    <t>Вставка под выключатели. 
Заполнение: стекло двойное 10 мм, закаленное, Pilkington с полированными кромками, покраска по RAL 7021 , с отверстиями, оклеенное сплошной непрозрачной пленкой. Артикул Oracal 070 schwarz black
Профиль:  Triumph-W 75х44 мм. Цвет: RAL 7021.</t>
  </si>
  <si>
    <t>Вставка под выключатели. 
Заполнение: стекло двойное 10 мм, закаленное, Pilkington с полированными кромками, покраска по RAL7021  , с отверстиями, оклеенное сплошной непрозрачной пленкой. Артикул Oracal 070 schwarz black
Профиль:  Triumph-W 75х44 мм. Цвет: RAL ____</t>
  </si>
  <si>
    <t>Перегородка цельностеклянная.
Заполнение: стекло двойное 10 мм, закаленное, Pilkington с полированными кромками.
Профиль:Triumph-W 75х44 мм. Цвет: RAL_____.
Межстекольное заполнение: скотч 3М.</t>
  </si>
  <si>
    <t>Перегородка цельностеклянная.
Заполнение: стекло двойное 8 мм, рифленое, с полированными кромками.
Профиль: Triumph-W 75х44 мм. Цвет: RAL_____.
Межстекольное заполнение: скотч 3М.</t>
  </si>
  <si>
    <t>Вставка под выключатели. 
Заполнение: стекло двойное 10 мм, закаленное, Pilkington с полированными кромками, покраска по RAL_______ , с отверстиями, оклеенное сплошной непрозрачной пленкой.
Профиль: Triumph-W 75х44 мм. Цвет: RAL_____.</t>
  </si>
  <si>
    <t>Перегородка цельностеклянная.
Заполнение: стекло двойное 10 мм, закаленное, Pilkington с полированными кромками.
Профиль: Triumph-W 75х44 мм. Цвет: RAL_____.
Межстекольное заполнение: скотч 3М.</t>
  </si>
  <si>
    <t>Проект: Т1</t>
  </si>
  <si>
    <t>Поставщик (наименование и ИНН)</t>
  </si>
  <si>
    <t>Общий срок поставки, календ. дней</t>
  </si>
  <si>
    <t>Срок монтажа, календ. дней</t>
  </si>
  <si>
    <t>Гарантийный срок</t>
  </si>
  <si>
    <t>Настоящим сообщаем, что мы принимаем следующие условия поставки:</t>
  </si>
  <si>
    <t xml:space="preserve">Условия оплаты </t>
  </si>
  <si>
    <t>В стоимость каждой позиции включены все необходимые расходы (доставка, расходы на банковские операции, подъём на этаж, сборка, вывоз и утилизация мусора и упаковочного материала, замена брака, гарантийное обслуживание и другие расходы связанные с реализацией условий данного тендера)</t>
  </si>
  <si>
    <t xml:space="preserve">Вся ответственность и расходы на хранение товара до момента его передачи Заказчику, лежит на поставщике </t>
  </si>
  <si>
    <t>Стоимость является фиксированной и не подлежит изменению в большую сторону, в т.ч. в случае, если Заказчик примет решение закупить часть оборудования из данного коммерческого предложения</t>
  </si>
  <si>
    <t>Указать Да/Нет</t>
  </si>
  <si>
    <t xml:space="preserve">Указать </t>
  </si>
  <si>
    <t xml:space="preserve">Тендер на поставку и монтаж стеклянных перегородок и дверей </t>
  </si>
  <si>
    <t xml:space="preserve">Стеклянные перегородки и двери </t>
  </si>
  <si>
    <t xml:space="preserve">Требуется заполнить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</si>
</sst>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10" fillId="0" borderId="8" xfId="0" applyFont="1" applyBorder="1"/>
    <xf numFmtId="0" fontId="11" fillId="0" borderId="9" xfId="0" applyFont="1" applyBorder="1" applyAlignment="1">
      <alignment horizontal="center" vertical="center" wrapText="1"/>
    </xf>
    <xf numFmtId="0" fontId="12" fillId="0" borderId="10" xfId="0" applyFont="1" applyBorder="1"/>
    <xf numFmtId="0" fontId="1" fillId="0" borderId="11" xfId="0" applyFont="1" applyBorder="1"/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0" borderId="11" xfId="0" applyFont="1" applyBorder="1"/>
    <xf numFmtId="0" fontId="12" fillId="0" borderId="13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8" fillId="6" borderId="6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FFA3A3"/>
      <color rgb="FFFEBB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68"/>
  <sheetViews>
    <sheetView tabSelected="1" zoomScale="40" zoomScaleNormal="40" workbookViewId="0">
      <pane ySplit="16" topLeftCell="A17" activePane="bottomLeft" state="frozen"/>
      <selection activeCell="A2" sqref="A2"/>
      <selection pane="bottomLeft" activeCell="C13" sqref="C13"/>
    </sheetView>
  </sheetViews>
  <sheetFormatPr defaultColWidth="8.81640625" defaultRowHeight="11.5" x14ac:dyDescent="0.25"/>
  <cols>
    <col min="1" max="1" width="87.453125" style="1" customWidth="1"/>
    <col min="2" max="2" width="8.81640625" style="1"/>
    <col min="3" max="3" width="72.36328125" style="1" customWidth="1"/>
    <col min="4" max="4" width="8.81640625" style="1"/>
    <col min="5" max="5" width="8" style="1" customWidth="1"/>
    <col min="6" max="6" width="13.81640625" style="3" customWidth="1"/>
    <col min="7" max="7" width="14.7265625" style="3" customWidth="1"/>
    <col min="8" max="8" width="18.6328125" style="3" customWidth="1"/>
    <col min="9" max="9" width="19.90625" style="3" customWidth="1"/>
    <col min="10" max="10" width="22.6328125" style="3" customWidth="1"/>
    <col min="11" max="12" width="20.6328125" style="11" customWidth="1"/>
    <col min="13" max="16384" width="8.81640625" style="1"/>
  </cols>
  <sheetData>
    <row r="3" spans="1:10" ht="50.5" customHeight="1" x14ac:dyDescent="0.35">
      <c r="A3" s="13" t="s">
        <v>71</v>
      </c>
      <c r="B3"/>
      <c r="C3"/>
    </row>
    <row r="4" spans="1:10" ht="15.5" x14ac:dyDescent="0.35">
      <c r="A4" s="13" t="s">
        <v>59</v>
      </c>
      <c r="B4"/>
      <c r="C4"/>
    </row>
    <row r="5" spans="1:10" ht="15" thickBot="1" x14ac:dyDescent="0.4">
      <c r="A5"/>
      <c r="B5"/>
      <c r="C5"/>
    </row>
    <row r="6" spans="1:10" ht="14.5" x14ac:dyDescent="0.35">
      <c r="A6" s="14" t="s">
        <v>60</v>
      </c>
      <c r="B6" s="15"/>
      <c r="C6" s="16" t="s">
        <v>70</v>
      </c>
    </row>
    <row r="7" spans="1:10" ht="14.5" x14ac:dyDescent="0.35">
      <c r="A7" s="17" t="s">
        <v>61</v>
      </c>
      <c r="B7" s="18"/>
      <c r="C7" s="19" t="s">
        <v>70</v>
      </c>
    </row>
    <row r="8" spans="1:10" ht="14.5" x14ac:dyDescent="0.35">
      <c r="A8" s="17" t="s">
        <v>62</v>
      </c>
      <c r="B8" s="18"/>
      <c r="C8" s="19" t="s">
        <v>70</v>
      </c>
    </row>
    <row r="9" spans="1:10" ht="14.5" x14ac:dyDescent="0.35">
      <c r="A9" s="17" t="s">
        <v>63</v>
      </c>
      <c r="B9" s="18"/>
      <c r="C9" s="19" t="s">
        <v>70</v>
      </c>
    </row>
    <row r="10" spans="1:10" ht="14.5" x14ac:dyDescent="0.35">
      <c r="A10" s="20"/>
      <c r="B10" s="21"/>
      <c r="C10" s="22"/>
    </row>
    <row r="11" spans="1:10" ht="14.5" x14ac:dyDescent="0.35">
      <c r="A11" s="23" t="s">
        <v>64</v>
      </c>
      <c r="B11" s="21"/>
      <c r="C11" s="22"/>
    </row>
    <row r="12" spans="1:10" ht="14.5" customHeight="1" x14ac:dyDescent="0.25">
      <c r="A12" s="30" t="s">
        <v>65</v>
      </c>
      <c r="B12" s="31"/>
      <c r="C12" s="24" t="s">
        <v>73</v>
      </c>
    </row>
    <row r="13" spans="1:10" ht="56" customHeight="1" x14ac:dyDescent="0.25">
      <c r="A13" s="30" t="s">
        <v>66</v>
      </c>
      <c r="B13" s="31"/>
      <c r="C13" s="24" t="s">
        <v>69</v>
      </c>
    </row>
    <row r="14" spans="1:10" ht="56" customHeight="1" x14ac:dyDescent="0.25">
      <c r="A14" s="30" t="s">
        <v>67</v>
      </c>
      <c r="B14" s="31"/>
      <c r="C14" s="24" t="s">
        <v>69</v>
      </c>
    </row>
    <row r="15" spans="1:10" ht="56" customHeight="1" thickBot="1" x14ac:dyDescent="0.3">
      <c r="A15" s="32" t="s">
        <v>68</v>
      </c>
      <c r="B15" s="33"/>
      <c r="C15" s="25" t="s">
        <v>69</v>
      </c>
    </row>
    <row r="16" spans="1:10" ht="27.5" customHeight="1" thickBot="1" x14ac:dyDescent="0.3">
      <c r="A16" s="34" t="s">
        <v>72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2" ht="36" customHeight="1" x14ac:dyDescent="0.25">
      <c r="A17" s="26" t="s">
        <v>28</v>
      </c>
      <c r="B17" s="37" t="s">
        <v>31</v>
      </c>
      <c r="C17" s="37"/>
      <c r="D17" s="27" t="s">
        <v>32</v>
      </c>
      <c r="E17" s="27" t="s">
        <v>40</v>
      </c>
      <c r="F17" s="27" t="s">
        <v>33</v>
      </c>
      <c r="G17" s="27" t="s">
        <v>34</v>
      </c>
      <c r="H17" s="27" t="s">
        <v>35</v>
      </c>
      <c r="I17" s="27" t="s">
        <v>36</v>
      </c>
      <c r="J17" s="28" t="s">
        <v>37</v>
      </c>
    </row>
    <row r="18" spans="1:12" s="2" customFormat="1" ht="15" customHeight="1" x14ac:dyDescent="0.25">
      <c r="A18" s="39" t="s">
        <v>0</v>
      </c>
      <c r="B18" s="38" t="s">
        <v>1</v>
      </c>
      <c r="C18" s="38"/>
      <c r="D18" s="5"/>
      <c r="E18" s="5"/>
      <c r="F18" s="5"/>
      <c r="G18" s="5"/>
      <c r="H18" s="5"/>
      <c r="I18" s="5"/>
      <c r="J18" s="10"/>
      <c r="K18" s="11"/>
      <c r="L18" s="11"/>
    </row>
    <row r="19" spans="1:12" ht="160" customHeight="1" x14ac:dyDescent="0.25">
      <c r="A19" s="39"/>
      <c r="B19" s="4" t="s">
        <v>30</v>
      </c>
      <c r="C19" s="5" t="s">
        <v>51</v>
      </c>
      <c r="D19" s="4" t="s">
        <v>25</v>
      </c>
      <c r="E19" s="4">
        <v>165.91</v>
      </c>
      <c r="F19" s="7"/>
      <c r="G19" s="8"/>
      <c r="H19" s="6">
        <f>F19*E19</f>
        <v>0</v>
      </c>
      <c r="I19" s="6">
        <f>G19*E19</f>
        <v>0</v>
      </c>
      <c r="J19" s="8">
        <f>H19+I19</f>
        <v>0</v>
      </c>
      <c r="K19" s="12"/>
      <c r="L19" s="12"/>
    </row>
    <row r="20" spans="1:12" ht="53" customHeight="1" x14ac:dyDescent="0.25">
      <c r="A20" s="39"/>
      <c r="B20" s="4" t="s">
        <v>3</v>
      </c>
      <c r="C20" s="5" t="s">
        <v>52</v>
      </c>
      <c r="D20" s="4" t="s">
        <v>25</v>
      </c>
      <c r="E20" s="4">
        <v>8.61</v>
      </c>
      <c r="F20" s="7"/>
      <c r="G20" s="8"/>
      <c r="H20" s="6">
        <f t="shared" ref="H20:H22" si="0">F20*E20</f>
        <v>0</v>
      </c>
      <c r="I20" s="6">
        <f t="shared" ref="I20:I22" si="1">G20*E20</f>
        <v>0</v>
      </c>
      <c r="J20" s="8">
        <f>H20+I20</f>
        <v>0</v>
      </c>
      <c r="K20" s="12"/>
      <c r="L20" s="12"/>
    </row>
    <row r="21" spans="1:12" ht="126.5" customHeight="1" x14ac:dyDescent="0.25">
      <c r="A21" s="39"/>
      <c r="B21" s="4"/>
      <c r="C21" s="5" t="s">
        <v>53</v>
      </c>
      <c r="D21" s="4" t="s">
        <v>26</v>
      </c>
      <c r="E21" s="4">
        <v>14</v>
      </c>
      <c r="F21" s="6"/>
      <c r="G21" s="6"/>
      <c r="H21" s="6">
        <f t="shared" si="0"/>
        <v>0</v>
      </c>
      <c r="I21" s="6">
        <f t="shared" si="1"/>
        <v>0</v>
      </c>
      <c r="J21" s="8">
        <f>H21+I21</f>
        <v>0</v>
      </c>
      <c r="K21" s="12"/>
      <c r="L21" s="12"/>
    </row>
    <row r="22" spans="1:12" ht="73.5" customHeight="1" x14ac:dyDescent="0.25">
      <c r="A22" s="39"/>
      <c r="B22" s="4"/>
      <c r="C22" s="5" t="s">
        <v>54</v>
      </c>
      <c r="D22" s="4" t="s">
        <v>26</v>
      </c>
      <c r="E22" s="4">
        <v>5</v>
      </c>
      <c r="F22" s="7"/>
      <c r="G22" s="8"/>
      <c r="H22" s="6">
        <f t="shared" si="0"/>
        <v>0</v>
      </c>
      <c r="I22" s="6">
        <f t="shared" si="1"/>
        <v>0</v>
      </c>
      <c r="J22" s="8">
        <f>H22+I22</f>
        <v>0</v>
      </c>
      <c r="K22" s="12"/>
      <c r="L22" s="12"/>
    </row>
    <row r="23" spans="1:12" ht="15" customHeight="1" x14ac:dyDescent="0.25">
      <c r="A23" s="39"/>
      <c r="B23" s="38" t="s">
        <v>6</v>
      </c>
      <c r="C23" s="38"/>
      <c r="D23" s="5"/>
      <c r="E23" s="5"/>
      <c r="F23" s="10"/>
      <c r="G23" s="7"/>
      <c r="H23" s="5"/>
      <c r="I23" s="5"/>
      <c r="J23" s="7"/>
    </row>
    <row r="24" spans="1:12" ht="225" customHeight="1" x14ac:dyDescent="0.25">
      <c r="A24" s="39"/>
      <c r="B24" s="4" t="s">
        <v>7</v>
      </c>
      <c r="C24" s="5" t="s">
        <v>41</v>
      </c>
      <c r="D24" s="4" t="s">
        <v>26</v>
      </c>
      <c r="E24" s="4">
        <v>10</v>
      </c>
      <c r="F24" s="7"/>
      <c r="G24" s="8"/>
      <c r="H24" s="6">
        <f t="shared" ref="H24:H34" si="2">F24*E24</f>
        <v>0</v>
      </c>
      <c r="I24" s="6">
        <f t="shared" ref="I24:I34" si="3">G24*E24</f>
        <v>0</v>
      </c>
      <c r="J24" s="8">
        <f t="shared" ref="J24:J32" si="4">H24+I24</f>
        <v>0</v>
      </c>
    </row>
    <row r="25" spans="1:12" ht="254" customHeight="1" x14ac:dyDescent="0.25">
      <c r="A25" s="39"/>
      <c r="B25" s="4" t="s">
        <v>8</v>
      </c>
      <c r="C25" s="5" t="s">
        <v>42</v>
      </c>
      <c r="D25" s="4" t="s">
        <v>26</v>
      </c>
      <c r="E25" s="4">
        <v>16</v>
      </c>
      <c r="F25" s="7"/>
      <c r="G25" s="8"/>
      <c r="H25" s="6">
        <f t="shared" si="2"/>
        <v>0</v>
      </c>
      <c r="I25" s="6">
        <f t="shared" si="3"/>
        <v>0</v>
      </c>
      <c r="J25" s="8">
        <f t="shared" si="4"/>
        <v>0</v>
      </c>
      <c r="K25" s="12"/>
      <c r="L25" s="12"/>
    </row>
    <row r="26" spans="1:12" ht="228" customHeight="1" x14ac:dyDescent="0.25">
      <c r="A26" s="39"/>
      <c r="B26" s="4" t="s">
        <v>9</v>
      </c>
      <c r="C26" s="5" t="s">
        <v>43</v>
      </c>
      <c r="D26" s="4" t="s">
        <v>26</v>
      </c>
      <c r="E26" s="4">
        <v>6</v>
      </c>
      <c r="F26" s="7"/>
      <c r="G26" s="8"/>
      <c r="H26" s="6">
        <f t="shared" si="2"/>
        <v>0</v>
      </c>
      <c r="I26" s="6">
        <f t="shared" si="3"/>
        <v>0</v>
      </c>
      <c r="J26" s="8">
        <f t="shared" si="4"/>
        <v>0</v>
      </c>
    </row>
    <row r="27" spans="1:12" ht="237" customHeight="1" x14ac:dyDescent="0.25">
      <c r="A27" s="39"/>
      <c r="B27" s="4" t="s">
        <v>10</v>
      </c>
      <c r="C27" s="5" t="s">
        <v>44</v>
      </c>
      <c r="D27" s="4" t="s">
        <v>26</v>
      </c>
      <c r="E27" s="4">
        <v>1</v>
      </c>
      <c r="F27" s="7"/>
      <c r="G27" s="8"/>
      <c r="H27" s="6">
        <f t="shared" si="2"/>
        <v>0</v>
      </c>
      <c r="I27" s="6">
        <f t="shared" si="3"/>
        <v>0</v>
      </c>
      <c r="J27" s="8">
        <f t="shared" si="4"/>
        <v>0</v>
      </c>
    </row>
    <row r="28" spans="1:12" ht="244" customHeight="1" x14ac:dyDescent="0.25">
      <c r="A28" s="39"/>
      <c r="B28" s="4" t="s">
        <v>11</v>
      </c>
      <c r="C28" s="5" t="s">
        <v>45</v>
      </c>
      <c r="D28" s="4" t="s">
        <v>26</v>
      </c>
      <c r="E28" s="4">
        <v>8</v>
      </c>
      <c r="F28" s="7"/>
      <c r="G28" s="8"/>
      <c r="H28" s="6">
        <f t="shared" si="2"/>
        <v>0</v>
      </c>
      <c r="I28" s="6">
        <f t="shared" si="3"/>
        <v>0</v>
      </c>
      <c r="J28" s="8">
        <f t="shared" si="4"/>
        <v>0</v>
      </c>
    </row>
    <row r="29" spans="1:12" ht="239" customHeight="1" x14ac:dyDescent="0.25">
      <c r="A29" s="39"/>
      <c r="B29" s="4" t="s">
        <v>12</v>
      </c>
      <c r="C29" s="5" t="s">
        <v>46</v>
      </c>
      <c r="D29" s="4" t="s">
        <v>26</v>
      </c>
      <c r="E29" s="4">
        <v>1</v>
      </c>
      <c r="F29" s="7"/>
      <c r="G29" s="8"/>
      <c r="H29" s="6">
        <f t="shared" si="2"/>
        <v>0</v>
      </c>
      <c r="I29" s="6">
        <f t="shared" si="3"/>
        <v>0</v>
      </c>
      <c r="J29" s="8">
        <f t="shared" si="4"/>
        <v>0</v>
      </c>
    </row>
    <row r="30" spans="1:12" ht="267.5" customHeight="1" x14ac:dyDescent="0.25">
      <c r="A30" s="39"/>
      <c r="B30" s="4" t="s">
        <v>13</v>
      </c>
      <c r="C30" s="5" t="s">
        <v>47</v>
      </c>
      <c r="D30" s="4" t="s">
        <v>26</v>
      </c>
      <c r="E30" s="4">
        <v>5</v>
      </c>
      <c r="F30" s="7"/>
      <c r="G30" s="8"/>
      <c r="H30" s="6">
        <f t="shared" si="2"/>
        <v>0</v>
      </c>
      <c r="I30" s="6">
        <f t="shared" si="3"/>
        <v>0</v>
      </c>
      <c r="J30" s="8">
        <f t="shared" si="4"/>
        <v>0</v>
      </c>
    </row>
    <row r="31" spans="1:12" ht="253.5" customHeight="1" x14ac:dyDescent="0.25">
      <c r="A31" s="39"/>
      <c r="B31" s="4" t="s">
        <v>14</v>
      </c>
      <c r="C31" s="5" t="s">
        <v>29</v>
      </c>
      <c r="D31" s="4" t="s">
        <v>26</v>
      </c>
      <c r="E31" s="4">
        <v>1</v>
      </c>
      <c r="F31" s="7"/>
      <c r="G31" s="8"/>
      <c r="H31" s="6">
        <f t="shared" si="2"/>
        <v>0</v>
      </c>
      <c r="I31" s="6">
        <f t="shared" si="3"/>
        <v>0</v>
      </c>
      <c r="J31" s="8">
        <f t="shared" si="4"/>
        <v>0</v>
      </c>
    </row>
    <row r="32" spans="1:12" ht="82" customHeight="1" x14ac:dyDescent="0.25">
      <c r="A32" s="39"/>
      <c r="B32" s="4" t="s">
        <v>15</v>
      </c>
      <c r="C32" s="5" t="s">
        <v>16</v>
      </c>
      <c r="D32" s="4" t="s">
        <v>26</v>
      </c>
      <c r="E32" s="4">
        <v>43</v>
      </c>
      <c r="F32" s="7"/>
      <c r="G32" s="8"/>
      <c r="H32" s="6">
        <f t="shared" si="2"/>
        <v>0</v>
      </c>
      <c r="I32" s="6">
        <f t="shared" si="3"/>
        <v>0</v>
      </c>
      <c r="J32" s="8">
        <f t="shared" si="4"/>
        <v>0</v>
      </c>
      <c r="K32" s="12"/>
      <c r="L32" s="12"/>
    </row>
    <row r="33" spans="1:12" ht="11.5" customHeight="1" x14ac:dyDescent="0.25">
      <c r="A33" s="39"/>
      <c r="B33" s="5"/>
      <c r="C33" s="5" t="s">
        <v>17</v>
      </c>
      <c r="D33" s="4" t="s">
        <v>27</v>
      </c>
      <c r="E33" s="4">
        <v>16</v>
      </c>
      <c r="F33" s="7"/>
      <c r="G33" s="8"/>
      <c r="H33" s="6">
        <f t="shared" si="2"/>
        <v>0</v>
      </c>
      <c r="I33" s="6">
        <f t="shared" si="3"/>
        <v>0</v>
      </c>
      <c r="J33" s="8">
        <f>I33</f>
        <v>0</v>
      </c>
      <c r="K33" s="12"/>
      <c r="L33" s="12"/>
    </row>
    <row r="34" spans="1:12" ht="11.5" customHeight="1" x14ac:dyDescent="0.25">
      <c r="A34" s="39"/>
      <c r="B34" s="5"/>
      <c r="C34" s="5" t="s">
        <v>18</v>
      </c>
      <c r="D34" s="4" t="s">
        <v>26</v>
      </c>
      <c r="E34" s="4">
        <v>16</v>
      </c>
      <c r="F34" s="7"/>
      <c r="G34" s="8"/>
      <c r="H34" s="6">
        <f t="shared" si="2"/>
        <v>0</v>
      </c>
      <c r="I34" s="6">
        <f t="shared" si="3"/>
        <v>0</v>
      </c>
      <c r="J34" s="8">
        <f>I34</f>
        <v>0</v>
      </c>
      <c r="K34" s="12"/>
      <c r="L34" s="12"/>
    </row>
    <row r="35" spans="1:12" ht="15" customHeight="1" x14ac:dyDescent="0.25">
      <c r="A35" s="39" t="s">
        <v>19</v>
      </c>
      <c r="B35" s="38" t="s">
        <v>1</v>
      </c>
      <c r="C35" s="38"/>
      <c r="D35" s="5"/>
      <c r="E35" s="5"/>
      <c r="F35" s="10"/>
      <c r="G35" s="7"/>
      <c r="H35" s="5"/>
      <c r="I35" s="5"/>
      <c r="J35" s="7"/>
    </row>
    <row r="36" spans="1:12" ht="130.5" customHeight="1" x14ac:dyDescent="0.25">
      <c r="A36" s="39"/>
      <c r="B36" s="4" t="s">
        <v>20</v>
      </c>
      <c r="C36" s="5" t="s">
        <v>55</v>
      </c>
      <c r="D36" s="4" t="s">
        <v>25</v>
      </c>
      <c r="E36" s="4">
        <v>219.04</v>
      </c>
      <c r="F36" s="7"/>
      <c r="G36" s="8"/>
      <c r="H36" s="6">
        <f t="shared" ref="H36:H39" si="5">F36*E36</f>
        <v>0</v>
      </c>
      <c r="I36" s="6">
        <f t="shared" ref="I36:I39" si="6">G36*E36</f>
        <v>0</v>
      </c>
      <c r="J36" s="8">
        <f>H36+I36</f>
        <v>0</v>
      </c>
      <c r="K36" s="12"/>
      <c r="L36" s="12"/>
    </row>
    <row r="37" spans="1:12" ht="57.5" customHeight="1" x14ac:dyDescent="0.25">
      <c r="A37" s="39"/>
      <c r="B37" s="4" t="s">
        <v>3</v>
      </c>
      <c r="C37" s="5" t="s">
        <v>56</v>
      </c>
      <c r="D37" s="4" t="s">
        <v>25</v>
      </c>
      <c r="E37" s="4">
        <v>8.61</v>
      </c>
      <c r="F37" s="7"/>
      <c r="G37" s="8"/>
      <c r="H37" s="6">
        <f t="shared" si="5"/>
        <v>0</v>
      </c>
      <c r="I37" s="6">
        <f t="shared" si="6"/>
        <v>0</v>
      </c>
      <c r="J37" s="8">
        <f>H37+I37</f>
        <v>0</v>
      </c>
      <c r="K37" s="12"/>
      <c r="L37" s="12"/>
    </row>
    <row r="38" spans="1:12" ht="57.5" customHeight="1" x14ac:dyDescent="0.25">
      <c r="A38" s="39"/>
      <c r="B38" s="4" t="s">
        <v>4</v>
      </c>
      <c r="C38" s="5" t="s">
        <v>57</v>
      </c>
      <c r="D38" s="4" t="s">
        <v>26</v>
      </c>
      <c r="E38" s="4">
        <v>17</v>
      </c>
      <c r="F38" s="6"/>
      <c r="G38" s="6"/>
      <c r="H38" s="6">
        <f t="shared" si="5"/>
        <v>0</v>
      </c>
      <c r="I38" s="6">
        <f t="shared" si="6"/>
        <v>0</v>
      </c>
      <c r="J38" s="8">
        <f>H38+I38</f>
        <v>0</v>
      </c>
      <c r="K38" s="12"/>
      <c r="L38" s="12"/>
    </row>
    <row r="39" spans="1:12" ht="57.5" customHeight="1" x14ac:dyDescent="0.25">
      <c r="A39" s="39"/>
      <c r="B39" s="4" t="s">
        <v>5</v>
      </c>
      <c r="C39" s="5" t="s">
        <v>57</v>
      </c>
      <c r="D39" s="4" t="s">
        <v>26</v>
      </c>
      <c r="E39" s="4">
        <v>5</v>
      </c>
      <c r="F39" s="7"/>
      <c r="G39" s="8"/>
      <c r="H39" s="6">
        <f t="shared" si="5"/>
        <v>0</v>
      </c>
      <c r="I39" s="6">
        <f t="shared" si="6"/>
        <v>0</v>
      </c>
      <c r="J39" s="8">
        <f>H39+I39</f>
        <v>0</v>
      </c>
      <c r="K39" s="12"/>
      <c r="L39" s="12"/>
    </row>
    <row r="40" spans="1:12" ht="15" customHeight="1" x14ac:dyDescent="0.25">
      <c r="A40" s="39"/>
      <c r="B40" s="38" t="s">
        <v>6</v>
      </c>
      <c r="C40" s="38"/>
      <c r="D40" s="5"/>
      <c r="E40" s="5"/>
      <c r="F40" s="10"/>
      <c r="G40" s="7"/>
      <c r="H40" s="5"/>
      <c r="I40" s="5"/>
      <c r="J40" s="7"/>
    </row>
    <row r="41" spans="1:12" ht="232" customHeight="1" x14ac:dyDescent="0.25">
      <c r="A41" s="39"/>
      <c r="B41" s="4" t="s">
        <v>7</v>
      </c>
      <c r="C41" s="5" t="s">
        <v>41</v>
      </c>
      <c r="D41" s="4" t="s">
        <v>26</v>
      </c>
      <c r="E41" s="4">
        <v>11</v>
      </c>
      <c r="F41" s="7"/>
      <c r="G41" s="8"/>
      <c r="H41" s="6">
        <f t="shared" ref="H41:H50" si="7">F41*E41</f>
        <v>0</v>
      </c>
      <c r="I41" s="6">
        <f t="shared" ref="I41:I50" si="8">G41*E41</f>
        <v>0</v>
      </c>
      <c r="J41" s="8">
        <f t="shared" ref="J41:J48" si="9">H41+I41</f>
        <v>0</v>
      </c>
    </row>
    <row r="42" spans="1:12" ht="252.5" customHeight="1" x14ac:dyDescent="0.25">
      <c r="A42" s="39"/>
      <c r="B42" s="4" t="s">
        <v>8</v>
      </c>
      <c r="C42" s="5" t="s">
        <v>42</v>
      </c>
      <c r="D42" s="4" t="s">
        <v>26</v>
      </c>
      <c r="E42" s="4">
        <v>21</v>
      </c>
      <c r="F42" s="7"/>
      <c r="G42" s="8"/>
      <c r="H42" s="6">
        <f t="shared" si="7"/>
        <v>0</v>
      </c>
      <c r="I42" s="6">
        <f t="shared" si="8"/>
        <v>0</v>
      </c>
      <c r="J42" s="8">
        <f t="shared" si="9"/>
        <v>0</v>
      </c>
      <c r="K42" s="12"/>
      <c r="L42" s="12"/>
    </row>
    <row r="43" spans="1:12" ht="230" customHeight="1" x14ac:dyDescent="0.25">
      <c r="A43" s="39"/>
      <c r="B43" s="4" t="s">
        <v>9</v>
      </c>
      <c r="C43" s="5" t="s">
        <v>43</v>
      </c>
      <c r="D43" s="4" t="s">
        <v>26</v>
      </c>
      <c r="E43" s="4">
        <v>6</v>
      </c>
      <c r="F43" s="7"/>
      <c r="G43" s="8"/>
      <c r="H43" s="6">
        <f t="shared" si="7"/>
        <v>0</v>
      </c>
      <c r="I43" s="6">
        <f t="shared" si="8"/>
        <v>0</v>
      </c>
      <c r="J43" s="8">
        <f t="shared" si="9"/>
        <v>0</v>
      </c>
    </row>
    <row r="44" spans="1:12" ht="234.5" customHeight="1" x14ac:dyDescent="0.25">
      <c r="A44" s="39"/>
      <c r="B44" s="4" t="s">
        <v>10</v>
      </c>
      <c r="C44" s="5" t="s">
        <v>44</v>
      </c>
      <c r="D44" s="4" t="s">
        <v>26</v>
      </c>
      <c r="E44" s="4">
        <v>1</v>
      </c>
      <c r="F44" s="7"/>
      <c r="G44" s="8"/>
      <c r="H44" s="6">
        <f t="shared" si="7"/>
        <v>0</v>
      </c>
      <c r="I44" s="6">
        <f t="shared" si="8"/>
        <v>0</v>
      </c>
      <c r="J44" s="8">
        <f t="shared" si="9"/>
        <v>0</v>
      </c>
    </row>
    <row r="45" spans="1:12" ht="247" customHeight="1" x14ac:dyDescent="0.25">
      <c r="A45" s="39"/>
      <c r="B45" s="4" t="s">
        <v>11</v>
      </c>
      <c r="C45" s="5" t="s">
        <v>45</v>
      </c>
      <c r="D45" s="4" t="s">
        <v>26</v>
      </c>
      <c r="E45" s="4">
        <v>8</v>
      </c>
      <c r="F45" s="7"/>
      <c r="G45" s="8"/>
      <c r="H45" s="6">
        <f t="shared" si="7"/>
        <v>0</v>
      </c>
      <c r="I45" s="6">
        <f t="shared" si="8"/>
        <v>0</v>
      </c>
      <c r="J45" s="8">
        <f t="shared" si="9"/>
        <v>0</v>
      </c>
    </row>
    <row r="46" spans="1:12" ht="244.5" customHeight="1" x14ac:dyDescent="0.25">
      <c r="A46" s="39"/>
      <c r="B46" s="4" t="s">
        <v>12</v>
      </c>
      <c r="C46" s="5" t="s">
        <v>46</v>
      </c>
      <c r="D46" s="4" t="s">
        <v>26</v>
      </c>
      <c r="E46" s="4">
        <v>1</v>
      </c>
      <c r="F46" s="7"/>
      <c r="G46" s="8"/>
      <c r="H46" s="6">
        <f t="shared" si="7"/>
        <v>0</v>
      </c>
      <c r="I46" s="6">
        <f t="shared" si="8"/>
        <v>0</v>
      </c>
      <c r="J46" s="8">
        <f t="shared" si="9"/>
        <v>0</v>
      </c>
    </row>
    <row r="47" spans="1:12" ht="274" customHeight="1" x14ac:dyDescent="0.25">
      <c r="A47" s="39"/>
      <c r="B47" s="4" t="s">
        <v>13</v>
      </c>
      <c r="C47" s="5" t="s">
        <v>47</v>
      </c>
      <c r="D47" s="4" t="s">
        <v>26</v>
      </c>
      <c r="E47" s="4">
        <v>5</v>
      </c>
      <c r="F47" s="7"/>
      <c r="G47" s="8"/>
      <c r="H47" s="6">
        <f t="shared" si="7"/>
        <v>0</v>
      </c>
      <c r="I47" s="6">
        <f t="shared" si="8"/>
        <v>0</v>
      </c>
      <c r="J47" s="8">
        <f t="shared" si="9"/>
        <v>0</v>
      </c>
    </row>
    <row r="48" spans="1:12" ht="78.5" customHeight="1" x14ac:dyDescent="0.25">
      <c r="A48" s="39"/>
      <c r="B48" s="4" t="s">
        <v>15</v>
      </c>
      <c r="C48" s="5" t="s">
        <v>16</v>
      </c>
      <c r="D48" s="4" t="s">
        <v>26</v>
      </c>
      <c r="E48" s="4">
        <v>48</v>
      </c>
      <c r="F48" s="7"/>
      <c r="G48" s="8"/>
      <c r="H48" s="6">
        <f t="shared" si="7"/>
        <v>0</v>
      </c>
      <c r="I48" s="6">
        <f t="shared" si="8"/>
        <v>0</v>
      </c>
      <c r="J48" s="8">
        <f t="shared" si="9"/>
        <v>0</v>
      </c>
      <c r="K48" s="12"/>
      <c r="L48" s="12"/>
    </row>
    <row r="49" spans="1:12" ht="11.5" customHeight="1" x14ac:dyDescent="0.25">
      <c r="A49" s="39"/>
      <c r="B49" s="5"/>
      <c r="C49" s="5" t="s">
        <v>21</v>
      </c>
      <c r="D49" s="4" t="s">
        <v>27</v>
      </c>
      <c r="E49" s="4">
        <v>19</v>
      </c>
      <c r="F49" s="7"/>
      <c r="G49" s="8"/>
      <c r="H49" s="6">
        <f t="shared" si="7"/>
        <v>0</v>
      </c>
      <c r="I49" s="6">
        <f t="shared" si="8"/>
        <v>0</v>
      </c>
      <c r="J49" s="8">
        <f>I49</f>
        <v>0</v>
      </c>
      <c r="K49" s="12"/>
      <c r="L49" s="12"/>
    </row>
    <row r="50" spans="1:12" ht="11.5" customHeight="1" x14ac:dyDescent="0.25">
      <c r="A50" s="39"/>
      <c r="B50" s="5"/>
      <c r="C50" s="5" t="s">
        <v>18</v>
      </c>
      <c r="D50" s="4" t="s">
        <v>26</v>
      </c>
      <c r="E50" s="4">
        <v>19</v>
      </c>
      <c r="F50" s="7"/>
      <c r="G50" s="8"/>
      <c r="H50" s="6">
        <f t="shared" si="7"/>
        <v>0</v>
      </c>
      <c r="I50" s="6">
        <f t="shared" si="8"/>
        <v>0</v>
      </c>
      <c r="J50" s="8">
        <f>I50</f>
        <v>0</v>
      </c>
      <c r="K50" s="12"/>
      <c r="L50" s="12"/>
    </row>
    <row r="51" spans="1:12" ht="15" customHeight="1" x14ac:dyDescent="0.25">
      <c r="A51" s="39" t="s">
        <v>38</v>
      </c>
      <c r="B51" s="38" t="s">
        <v>1</v>
      </c>
      <c r="C51" s="38"/>
      <c r="D51" s="5"/>
      <c r="E51" s="5"/>
      <c r="F51" s="10"/>
      <c r="G51" s="7"/>
      <c r="H51" s="5"/>
      <c r="I51" s="5"/>
      <c r="J51" s="7"/>
    </row>
    <row r="52" spans="1:12" ht="136.5" customHeight="1" x14ac:dyDescent="0.25">
      <c r="A52" s="39"/>
      <c r="B52" s="4" t="s">
        <v>2</v>
      </c>
      <c r="C52" s="5" t="s">
        <v>58</v>
      </c>
      <c r="D52" s="4" t="s">
        <v>25</v>
      </c>
      <c r="E52" s="4">
        <v>112.29</v>
      </c>
      <c r="F52" s="7"/>
      <c r="G52" s="8"/>
      <c r="H52" s="6">
        <f t="shared" ref="H52:H55" si="10">F52*E52</f>
        <v>0</v>
      </c>
      <c r="I52" s="6">
        <f t="shared" ref="I52:I55" si="11">G52*E52</f>
        <v>0</v>
      </c>
      <c r="J52" s="8">
        <f>H52+I52</f>
        <v>0</v>
      </c>
      <c r="K52" s="12"/>
      <c r="L52" s="12"/>
    </row>
    <row r="53" spans="1:12" ht="66.5" customHeight="1" x14ac:dyDescent="0.25">
      <c r="A53" s="39"/>
      <c r="B53" s="4" t="s">
        <v>3</v>
      </c>
      <c r="C53" s="5" t="s">
        <v>56</v>
      </c>
      <c r="D53" s="4" t="s">
        <v>25</v>
      </c>
      <c r="E53" s="4">
        <v>4.3099999999999996</v>
      </c>
      <c r="F53" s="7"/>
      <c r="G53" s="8"/>
      <c r="H53" s="6">
        <f t="shared" si="10"/>
        <v>0</v>
      </c>
      <c r="I53" s="6">
        <f t="shared" si="11"/>
        <v>0</v>
      </c>
      <c r="J53" s="8">
        <f>H53+I53</f>
        <v>0</v>
      </c>
      <c r="K53" s="12"/>
      <c r="L53" s="12"/>
    </row>
    <row r="54" spans="1:12" ht="66.5" customHeight="1" x14ac:dyDescent="0.25">
      <c r="A54" s="39"/>
      <c r="B54" s="4" t="s">
        <v>4</v>
      </c>
      <c r="C54" s="5" t="s">
        <v>57</v>
      </c>
      <c r="D54" s="4" t="s">
        <v>26</v>
      </c>
      <c r="E54" s="4">
        <v>7</v>
      </c>
      <c r="F54" s="6"/>
      <c r="G54" s="6"/>
      <c r="H54" s="6">
        <f t="shared" si="10"/>
        <v>0</v>
      </c>
      <c r="I54" s="6">
        <f t="shared" si="11"/>
        <v>0</v>
      </c>
      <c r="J54" s="8">
        <f>H54+I54</f>
        <v>0</v>
      </c>
      <c r="K54" s="12"/>
      <c r="L54" s="12"/>
    </row>
    <row r="55" spans="1:12" ht="66.5" customHeight="1" x14ac:dyDescent="0.25">
      <c r="A55" s="39"/>
      <c r="B55" s="4" t="s">
        <v>5</v>
      </c>
      <c r="C55" s="5" t="s">
        <v>57</v>
      </c>
      <c r="D55" s="4" t="s">
        <v>26</v>
      </c>
      <c r="E55" s="4">
        <v>5</v>
      </c>
      <c r="F55" s="7"/>
      <c r="G55" s="8"/>
      <c r="H55" s="6">
        <f t="shared" si="10"/>
        <v>0</v>
      </c>
      <c r="I55" s="6">
        <f t="shared" si="11"/>
        <v>0</v>
      </c>
      <c r="J55" s="8">
        <f>H55+I55</f>
        <v>0</v>
      </c>
      <c r="K55" s="12"/>
      <c r="L55" s="12"/>
    </row>
    <row r="56" spans="1:12" ht="15" customHeight="1" x14ac:dyDescent="0.25">
      <c r="A56" s="39"/>
      <c r="B56" s="38" t="s">
        <v>6</v>
      </c>
      <c r="C56" s="38"/>
      <c r="D56" s="5"/>
      <c r="E56" s="5"/>
      <c r="F56" s="10"/>
      <c r="G56" s="7"/>
      <c r="H56" s="5"/>
      <c r="I56" s="5"/>
      <c r="J56" s="7"/>
    </row>
    <row r="57" spans="1:12" ht="230.5" customHeight="1" x14ac:dyDescent="0.25">
      <c r="A57" s="39"/>
      <c r="B57" s="4" t="s">
        <v>7</v>
      </c>
      <c r="C57" s="5" t="s">
        <v>41</v>
      </c>
      <c r="D57" s="4" t="s">
        <v>26</v>
      </c>
      <c r="E57" s="4">
        <v>21</v>
      </c>
      <c r="F57" s="7"/>
      <c r="G57" s="8"/>
      <c r="H57" s="6">
        <f t="shared" ref="H57:H67" si="12">F57*E57</f>
        <v>0</v>
      </c>
      <c r="I57" s="6">
        <f t="shared" ref="I57:I67" si="13">G57*E57</f>
        <v>0</v>
      </c>
      <c r="J57" s="8">
        <f t="shared" ref="J57:J65" si="14">H57+I57</f>
        <v>0</v>
      </c>
    </row>
    <row r="58" spans="1:12" ht="251" customHeight="1" x14ac:dyDescent="0.25">
      <c r="A58" s="39"/>
      <c r="B58" s="4" t="s">
        <v>8</v>
      </c>
      <c r="C58" s="5" t="s">
        <v>42</v>
      </c>
      <c r="D58" s="4" t="s">
        <v>26</v>
      </c>
      <c r="E58" s="4">
        <v>11</v>
      </c>
      <c r="F58" s="7"/>
      <c r="G58" s="8"/>
      <c r="H58" s="6">
        <f t="shared" si="12"/>
        <v>0</v>
      </c>
      <c r="I58" s="6">
        <f t="shared" si="13"/>
        <v>0</v>
      </c>
      <c r="J58" s="8">
        <f t="shared" si="14"/>
        <v>0</v>
      </c>
      <c r="K58" s="12"/>
      <c r="L58" s="12"/>
    </row>
    <row r="59" spans="1:12" ht="226" customHeight="1" x14ac:dyDescent="0.25">
      <c r="A59" s="39"/>
      <c r="B59" s="4" t="s">
        <v>9</v>
      </c>
      <c r="C59" s="5" t="s">
        <v>48</v>
      </c>
      <c r="D59" s="4" t="s">
        <v>26</v>
      </c>
      <c r="E59" s="4">
        <v>4</v>
      </c>
      <c r="F59" s="7"/>
      <c r="G59" s="8"/>
      <c r="H59" s="6">
        <f t="shared" si="12"/>
        <v>0</v>
      </c>
      <c r="I59" s="6">
        <f t="shared" si="13"/>
        <v>0</v>
      </c>
      <c r="J59" s="8">
        <f t="shared" si="14"/>
        <v>0</v>
      </c>
    </row>
    <row r="60" spans="1:12" ht="244" customHeight="1" x14ac:dyDescent="0.25">
      <c r="A60" s="39"/>
      <c r="B60" s="4" t="s">
        <v>11</v>
      </c>
      <c r="C60" s="5" t="s">
        <v>49</v>
      </c>
      <c r="D60" s="4" t="s">
        <v>26</v>
      </c>
      <c r="E60" s="4">
        <v>7</v>
      </c>
      <c r="F60" s="7"/>
      <c r="G60" s="8"/>
      <c r="H60" s="6">
        <f t="shared" si="12"/>
        <v>0</v>
      </c>
      <c r="I60" s="6">
        <f t="shared" si="13"/>
        <v>0</v>
      </c>
      <c r="J60" s="8">
        <f t="shared" si="14"/>
        <v>0</v>
      </c>
    </row>
    <row r="61" spans="1:12" ht="236.5" customHeight="1" x14ac:dyDescent="0.25">
      <c r="A61" s="39"/>
      <c r="B61" s="4" t="s">
        <v>12</v>
      </c>
      <c r="C61" s="5" t="s">
        <v>46</v>
      </c>
      <c r="D61" s="4" t="s">
        <v>26</v>
      </c>
      <c r="E61" s="4">
        <v>1</v>
      </c>
      <c r="F61" s="7"/>
      <c r="G61" s="8"/>
      <c r="H61" s="6">
        <f t="shared" si="12"/>
        <v>0</v>
      </c>
      <c r="I61" s="6">
        <f t="shared" si="13"/>
        <v>0</v>
      </c>
      <c r="J61" s="8">
        <f t="shared" si="14"/>
        <v>0</v>
      </c>
    </row>
    <row r="62" spans="1:12" ht="264" customHeight="1" x14ac:dyDescent="0.25">
      <c r="A62" s="39"/>
      <c r="B62" s="4" t="s">
        <v>13</v>
      </c>
      <c r="C62" s="5" t="s">
        <v>47</v>
      </c>
      <c r="D62" s="4" t="s">
        <v>26</v>
      </c>
      <c r="E62" s="4">
        <v>4</v>
      </c>
      <c r="F62" s="7"/>
      <c r="G62" s="8"/>
      <c r="H62" s="6">
        <f t="shared" si="12"/>
        <v>0</v>
      </c>
      <c r="I62" s="6">
        <f t="shared" si="13"/>
        <v>0</v>
      </c>
      <c r="J62" s="8">
        <f t="shared" si="14"/>
        <v>0</v>
      </c>
    </row>
    <row r="63" spans="1:12" ht="251.5" customHeight="1" x14ac:dyDescent="0.25">
      <c r="A63" s="39"/>
      <c r="B63" s="4" t="s">
        <v>14</v>
      </c>
      <c r="C63" s="5" t="s">
        <v>50</v>
      </c>
      <c r="D63" s="4" t="s">
        <v>26</v>
      </c>
      <c r="E63" s="4">
        <v>2</v>
      </c>
      <c r="F63" s="7"/>
      <c r="G63" s="8"/>
      <c r="H63" s="6">
        <f t="shared" si="12"/>
        <v>0</v>
      </c>
      <c r="I63" s="6">
        <f t="shared" si="13"/>
        <v>0</v>
      </c>
      <c r="J63" s="8">
        <f t="shared" si="14"/>
        <v>0</v>
      </c>
    </row>
    <row r="64" spans="1:12" ht="75" customHeight="1" x14ac:dyDescent="0.25">
      <c r="A64" s="39"/>
      <c r="B64" s="4" t="s">
        <v>22</v>
      </c>
      <c r="C64" s="5" t="s">
        <v>23</v>
      </c>
      <c r="D64" s="4" t="s">
        <v>26</v>
      </c>
      <c r="E64" s="4">
        <v>1</v>
      </c>
      <c r="F64" s="7"/>
      <c r="G64" s="8"/>
      <c r="H64" s="6">
        <f t="shared" si="12"/>
        <v>0</v>
      </c>
      <c r="I64" s="6">
        <f t="shared" si="13"/>
        <v>0</v>
      </c>
      <c r="J64" s="8">
        <f t="shared" si="14"/>
        <v>0</v>
      </c>
    </row>
    <row r="65" spans="1:12" ht="123.5" customHeight="1" x14ac:dyDescent="0.25">
      <c r="A65" s="39"/>
      <c r="B65" s="4" t="s">
        <v>15</v>
      </c>
      <c r="C65" s="5" t="s">
        <v>16</v>
      </c>
      <c r="D65" s="4" t="s">
        <v>26</v>
      </c>
      <c r="E65" s="4">
        <v>46</v>
      </c>
      <c r="F65" s="7"/>
      <c r="G65" s="8"/>
      <c r="H65" s="6">
        <f t="shared" si="12"/>
        <v>0</v>
      </c>
      <c r="I65" s="6">
        <f t="shared" si="13"/>
        <v>0</v>
      </c>
      <c r="J65" s="8">
        <f t="shared" si="14"/>
        <v>0</v>
      </c>
      <c r="K65" s="12"/>
      <c r="L65" s="12"/>
    </row>
    <row r="66" spans="1:12" ht="11.5" customHeight="1" x14ac:dyDescent="0.25">
      <c r="A66" s="39"/>
      <c r="B66" s="5"/>
      <c r="C66" s="5" t="s">
        <v>24</v>
      </c>
      <c r="D66" s="4" t="s">
        <v>27</v>
      </c>
      <c r="E66" s="4">
        <v>13</v>
      </c>
      <c r="F66" s="7"/>
      <c r="G66" s="8"/>
      <c r="H66" s="6">
        <f t="shared" si="12"/>
        <v>0</v>
      </c>
      <c r="I66" s="6">
        <f t="shared" si="13"/>
        <v>0</v>
      </c>
      <c r="J66" s="8">
        <f>I66</f>
        <v>0</v>
      </c>
      <c r="K66" s="12"/>
      <c r="L66" s="12"/>
    </row>
    <row r="67" spans="1:12" ht="11.5" customHeight="1" thickBot="1" x14ac:dyDescent="0.3">
      <c r="A67" s="39"/>
      <c r="B67" s="5"/>
      <c r="C67" s="5" t="s">
        <v>18</v>
      </c>
      <c r="D67" s="4" t="s">
        <v>26</v>
      </c>
      <c r="E67" s="4">
        <v>13</v>
      </c>
      <c r="F67" s="7"/>
      <c r="G67" s="8"/>
      <c r="H67" s="6">
        <f t="shared" si="12"/>
        <v>0</v>
      </c>
      <c r="I67" s="6">
        <f t="shared" si="13"/>
        <v>0</v>
      </c>
      <c r="J67" s="9">
        <f>I67</f>
        <v>0</v>
      </c>
      <c r="K67" s="12"/>
      <c r="L67" s="12"/>
    </row>
    <row r="68" spans="1:12" ht="38" customHeight="1" thickBot="1" x14ac:dyDescent="0.3">
      <c r="A68" s="35" t="s">
        <v>39</v>
      </c>
      <c r="B68" s="36"/>
      <c r="C68" s="36"/>
      <c r="D68" s="36"/>
      <c r="E68" s="36"/>
      <c r="F68" s="36"/>
      <c r="G68" s="36"/>
      <c r="H68" s="36"/>
      <c r="I68" s="36"/>
      <c r="J68" s="29">
        <f>SUM(J19:J67)</f>
        <v>0</v>
      </c>
    </row>
  </sheetData>
  <mergeCells count="16">
    <mergeCell ref="A68:I68"/>
    <mergeCell ref="B17:C17"/>
    <mergeCell ref="B18:C18"/>
    <mergeCell ref="B23:C23"/>
    <mergeCell ref="B35:C35"/>
    <mergeCell ref="B40:C40"/>
    <mergeCell ref="B51:C51"/>
    <mergeCell ref="B56:C56"/>
    <mergeCell ref="A18:A34"/>
    <mergeCell ref="A35:A50"/>
    <mergeCell ref="A51:A67"/>
    <mergeCell ref="A12:B12"/>
    <mergeCell ref="A13:B13"/>
    <mergeCell ref="A14:B14"/>
    <mergeCell ref="A15:B15"/>
    <mergeCell ref="A16:J1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2023-11-10T09:11:37Z</dcterms:modified>
</cp:coreProperties>
</file>