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-4\OneDrive\Рабочий стол\ХММР в работе\2024\МОБИС\ВХОДЫ\"/>
    </mc:Choice>
  </mc:AlternateContent>
  <xr:revisionPtr revIDLastSave="0" documentId="13_ncr:1_{839CE128-22B6-422F-A3A4-8DD4240DD83D}" xr6:coauthVersionLast="47" xr6:coauthVersionMax="47" xr10:uidLastSave="{00000000-0000-0000-0000-000000000000}"/>
  <bookViews>
    <workbookView xWindow="-28920" yWindow="-120" windowWidth="29040" windowHeight="15840" tabRatio="410" xr2:uid="{00000000-000D-0000-FFFF-FFFF00000000}"/>
  </bookViews>
  <sheets>
    <sheet name="BOQ" sheetId="3" r:id="rId1"/>
  </sheets>
  <definedNames>
    <definedName name="_xlnm.Print_Area" localSheetId="0">BOQ!$A$1:$M$80</definedName>
  </definedNames>
  <calcPr calcId="191029" concurrentCalc="0"/>
</workbook>
</file>

<file path=xl/calcChain.xml><?xml version="1.0" encoding="utf-8"?>
<calcChain xmlns="http://schemas.openxmlformats.org/spreadsheetml/2006/main">
  <c r="M64" i="3" l="1"/>
  <c r="L64" i="3"/>
  <c r="J64" i="3"/>
  <c r="F64" i="3"/>
  <c r="H63" i="3"/>
  <c r="J63" i="3"/>
  <c r="L63" i="3"/>
  <c r="F63" i="3"/>
  <c r="M63" i="3"/>
  <c r="G63" i="3"/>
  <c r="F53" i="3"/>
  <c r="G53" i="3"/>
  <c r="H53" i="3"/>
  <c r="J53" i="3"/>
  <c r="L53" i="3"/>
  <c r="M53" i="3"/>
  <c r="F49" i="3"/>
  <c r="G49" i="3"/>
  <c r="H49" i="3"/>
  <c r="J49" i="3"/>
  <c r="L49" i="3"/>
  <c r="M49" i="3"/>
  <c r="F16" i="3"/>
  <c r="H16" i="3"/>
  <c r="J16" i="3"/>
  <c r="L16" i="3"/>
  <c r="M16" i="3"/>
  <c r="F17" i="3"/>
  <c r="H17" i="3"/>
  <c r="J17" i="3"/>
  <c r="L17" i="3"/>
  <c r="M17" i="3"/>
  <c r="F18" i="3"/>
  <c r="H18" i="3"/>
  <c r="J18" i="3"/>
  <c r="L18" i="3"/>
  <c r="M18" i="3"/>
  <c r="F19" i="3"/>
  <c r="H19" i="3"/>
  <c r="J19" i="3"/>
  <c r="L19" i="3"/>
  <c r="M19" i="3"/>
  <c r="F20" i="3"/>
  <c r="H20" i="3"/>
  <c r="J20" i="3"/>
  <c r="L20" i="3"/>
  <c r="M20" i="3"/>
  <c r="F22" i="3"/>
  <c r="H22" i="3"/>
  <c r="J22" i="3"/>
  <c r="L22" i="3"/>
  <c r="M22" i="3"/>
  <c r="F23" i="3"/>
  <c r="H23" i="3"/>
  <c r="J23" i="3"/>
  <c r="L23" i="3"/>
  <c r="M23" i="3"/>
  <c r="F24" i="3"/>
  <c r="H24" i="3"/>
  <c r="J24" i="3"/>
  <c r="L24" i="3"/>
  <c r="M24" i="3"/>
  <c r="F25" i="3"/>
  <c r="H25" i="3"/>
  <c r="J25" i="3"/>
  <c r="L25" i="3"/>
  <c r="M25" i="3"/>
  <c r="F26" i="3"/>
  <c r="H26" i="3"/>
  <c r="J26" i="3"/>
  <c r="L26" i="3"/>
  <c r="M26" i="3"/>
  <c r="F28" i="3"/>
  <c r="H28" i="3"/>
  <c r="J28" i="3"/>
  <c r="L28" i="3"/>
  <c r="M28" i="3"/>
  <c r="F29" i="3"/>
  <c r="H29" i="3"/>
  <c r="J29" i="3"/>
  <c r="L29" i="3"/>
  <c r="M29" i="3"/>
  <c r="F30" i="3"/>
  <c r="H30" i="3"/>
  <c r="J30" i="3"/>
  <c r="L30" i="3"/>
  <c r="M30" i="3"/>
  <c r="F31" i="3"/>
  <c r="H31" i="3"/>
  <c r="J31" i="3"/>
  <c r="L31" i="3"/>
  <c r="M31" i="3"/>
  <c r="F32" i="3"/>
  <c r="H32" i="3"/>
  <c r="J32" i="3"/>
  <c r="L32" i="3"/>
  <c r="M32" i="3"/>
  <c r="F34" i="3"/>
  <c r="H34" i="3"/>
  <c r="J34" i="3"/>
  <c r="L34" i="3"/>
  <c r="M34" i="3"/>
  <c r="F35" i="3"/>
  <c r="H35" i="3"/>
  <c r="J35" i="3"/>
  <c r="L35" i="3"/>
  <c r="M35" i="3"/>
  <c r="F36" i="3"/>
  <c r="H36" i="3"/>
  <c r="J36" i="3"/>
  <c r="L36" i="3"/>
  <c r="M36" i="3"/>
  <c r="F37" i="3"/>
  <c r="H37" i="3"/>
  <c r="J37" i="3"/>
  <c r="L37" i="3"/>
  <c r="M37" i="3"/>
  <c r="F38" i="3"/>
  <c r="H38" i="3"/>
  <c r="J38" i="3"/>
  <c r="L38" i="3"/>
  <c r="M38" i="3"/>
  <c r="F40" i="3"/>
  <c r="H40" i="3"/>
  <c r="J40" i="3"/>
  <c r="L40" i="3"/>
  <c r="M40" i="3"/>
  <c r="F41" i="3"/>
  <c r="H41" i="3"/>
  <c r="J41" i="3"/>
  <c r="L41" i="3"/>
  <c r="M41" i="3"/>
  <c r="F42" i="3"/>
  <c r="H42" i="3"/>
  <c r="J42" i="3"/>
  <c r="L42" i="3"/>
  <c r="M42" i="3"/>
  <c r="F43" i="3"/>
  <c r="H43" i="3"/>
  <c r="J43" i="3"/>
  <c r="L43" i="3"/>
  <c r="M43" i="3"/>
  <c r="F44" i="3"/>
  <c r="H44" i="3"/>
  <c r="J44" i="3"/>
  <c r="L44" i="3"/>
  <c r="M44" i="3"/>
  <c r="F46" i="3"/>
  <c r="H46" i="3"/>
  <c r="J46" i="3"/>
  <c r="L46" i="3"/>
  <c r="M46" i="3"/>
  <c r="F47" i="3"/>
  <c r="H47" i="3"/>
  <c r="J47" i="3"/>
  <c r="L47" i="3"/>
  <c r="M47" i="3"/>
  <c r="F48" i="3"/>
  <c r="H48" i="3"/>
  <c r="J48" i="3"/>
  <c r="L48" i="3"/>
  <c r="M48" i="3"/>
  <c r="F50" i="3"/>
  <c r="H50" i="3"/>
  <c r="J50" i="3"/>
  <c r="L50" i="3"/>
  <c r="M50" i="3"/>
  <c r="F51" i="3"/>
  <c r="H51" i="3"/>
  <c r="J51" i="3"/>
  <c r="L51" i="3"/>
  <c r="M51" i="3"/>
  <c r="F52" i="3"/>
  <c r="H52" i="3"/>
  <c r="J52" i="3"/>
  <c r="L52" i="3"/>
  <c r="M52" i="3"/>
  <c r="F54" i="3"/>
  <c r="H54" i="3"/>
  <c r="J54" i="3"/>
  <c r="L54" i="3"/>
  <c r="M54" i="3"/>
  <c r="F55" i="3"/>
  <c r="H55" i="3"/>
  <c r="J55" i="3"/>
  <c r="L55" i="3"/>
  <c r="M55" i="3"/>
  <c r="F57" i="3"/>
  <c r="H57" i="3"/>
  <c r="J57" i="3"/>
  <c r="L57" i="3"/>
  <c r="M57" i="3"/>
  <c r="F58" i="3"/>
  <c r="H58" i="3"/>
  <c r="J58" i="3"/>
  <c r="L58" i="3"/>
  <c r="M58" i="3"/>
  <c r="F59" i="3"/>
  <c r="H59" i="3"/>
  <c r="J59" i="3"/>
  <c r="L59" i="3"/>
  <c r="M59" i="3"/>
  <c r="F60" i="3"/>
  <c r="H60" i="3"/>
  <c r="J60" i="3"/>
  <c r="L60" i="3"/>
  <c r="M60" i="3"/>
  <c r="F61" i="3"/>
  <c r="H61" i="3"/>
  <c r="J61" i="3"/>
  <c r="L61" i="3"/>
  <c r="M61" i="3"/>
  <c r="F62" i="3"/>
  <c r="H62" i="3"/>
  <c r="J62" i="3"/>
  <c r="L62" i="3"/>
  <c r="M62" i="3"/>
  <c r="F14" i="3"/>
  <c r="H14" i="3"/>
  <c r="J14" i="3"/>
  <c r="L14" i="3"/>
  <c r="M14" i="3"/>
  <c r="H15" i="3"/>
  <c r="J15" i="3"/>
  <c r="G16" i="3"/>
  <c r="G17" i="3"/>
  <c r="G18" i="3"/>
  <c r="G19" i="3"/>
  <c r="G20" i="3"/>
  <c r="G22" i="3"/>
  <c r="G23" i="3"/>
  <c r="G24" i="3"/>
  <c r="G25" i="3"/>
  <c r="G26" i="3"/>
  <c r="G28" i="3"/>
  <c r="G29" i="3"/>
  <c r="G30" i="3"/>
  <c r="G31" i="3"/>
  <c r="G32" i="3"/>
  <c r="G34" i="3"/>
  <c r="G35" i="3"/>
  <c r="G36" i="3"/>
  <c r="G37" i="3"/>
  <c r="G38" i="3"/>
  <c r="G40" i="3"/>
  <c r="G41" i="3"/>
  <c r="G42" i="3"/>
  <c r="G43" i="3"/>
  <c r="G44" i="3"/>
  <c r="G46" i="3"/>
  <c r="G47" i="3"/>
  <c r="G48" i="3"/>
  <c r="G50" i="3"/>
  <c r="G51" i="3"/>
  <c r="G52" i="3"/>
  <c r="G54" i="3"/>
  <c r="G55" i="3"/>
  <c r="G57" i="3"/>
  <c r="G58" i="3"/>
  <c r="G59" i="3"/>
  <c r="G60" i="3"/>
  <c r="G61" i="3"/>
  <c r="G62" i="3"/>
  <c r="G14" i="3"/>
  <c r="F15" i="3"/>
  <c r="G15" i="3"/>
  <c r="L15" i="3"/>
  <c r="M15" i="3"/>
  <c r="M65" i="3"/>
</calcChain>
</file>

<file path=xl/sharedStrings.xml><?xml version="1.0" encoding="utf-8"?>
<sst xmlns="http://schemas.openxmlformats.org/spreadsheetml/2006/main" count="118" uniqueCount="57">
  <si>
    <t>Description / Описание</t>
  </si>
  <si>
    <t>Quantity
Кол-во</t>
    <phoneticPr fontId="2" type="noConversion"/>
  </si>
  <si>
    <t>Unit 
Ед. изм.</t>
    <phoneticPr fontId="2" type="noConversion"/>
  </si>
  <si>
    <t>Material / Материалы</t>
    <phoneticPr fontId="2" type="noConversion"/>
  </si>
  <si>
    <t>Unit price
Цена
(RUB)</t>
    <phoneticPr fontId="2" type="noConversion"/>
  </si>
  <si>
    <t>Amount
Сумма
(RUB)</t>
    <phoneticPr fontId="2" type="noConversion"/>
  </si>
  <si>
    <t>Total
 Всего
(RUB)</t>
    <phoneticPr fontId="2" type="noConversion"/>
  </si>
  <si>
    <t>Other exp. / Пр. затраты</t>
    <phoneticPr fontId="2" type="noConversion"/>
  </si>
  <si>
    <t>Labor expenses / Трудозатрат</t>
    <phoneticPr fontId="2" type="noConversion"/>
  </si>
  <si>
    <t>A. Direct cost / Прямые затраты</t>
    <phoneticPr fontId="2" type="noConversion"/>
  </si>
  <si>
    <t>Total direct cost / Итого прямые затраты:</t>
    <phoneticPr fontId="2" type="noConversion"/>
  </si>
  <si>
    <t>Grand Total / Общий итог :</t>
  </si>
  <si>
    <r>
      <rPr>
        <b/>
        <sz val="8"/>
        <rFont val="맑은 고딕"/>
        <family val="3"/>
        <charset val="129"/>
      </rPr>
      <t>※</t>
    </r>
    <r>
      <rPr>
        <b/>
        <sz val="8"/>
        <rFont val="Arial"/>
        <family val="2"/>
      </rPr>
      <t xml:space="preserve"> Prices are shown without VAT 20% / Цены указаны без НДС 20%</t>
    </r>
  </si>
  <si>
    <t>Materials and work approval form
Форма утверждения материалов и работы</t>
  </si>
  <si>
    <t>Issue date / Дата составления :</t>
  </si>
  <si>
    <t>М/П__________________________</t>
  </si>
  <si>
    <t>м2</t>
  </si>
  <si>
    <t>Office entrance/ Вход в офис</t>
  </si>
  <si>
    <t>Dismantling the reinforced concrete entrance slab 2600x1400/ Демонтаж железобетонной плиты входа 2600х1400</t>
  </si>
  <si>
    <t>Loading and removal of dismantling materials/ Погрузка и вывоз материалов демонтажа</t>
  </si>
  <si>
    <t>set</t>
  </si>
  <si>
    <t>Backfill granite screenings, sand/ Обратная засыпка гранитный отсев, песок</t>
  </si>
  <si>
    <t xml:space="preserve">Installation of drainage trays/ Установка лотков водоотведения </t>
  </si>
  <si>
    <t>pcs</t>
  </si>
  <si>
    <t>Installation of paving slabs/ Монтаж тротуарной плитки</t>
  </si>
  <si>
    <t>Dismantling of paving slabs/ Демонтаж тротуарной плитки</t>
  </si>
  <si>
    <t>м3</t>
  </si>
  <si>
    <t>Repair of glass panel/ Ремонт панели стеклопакета</t>
  </si>
  <si>
    <t>м</t>
  </si>
  <si>
    <t>Dismantling the reinforced concrete entrance slab 9000х4000/ Демонтаж железобетонной плиты входа 9000х4000</t>
  </si>
  <si>
    <t xml:space="preserve">Preparatory work, façade fencing, glass protection/ Подготовительные работы,ограждение фасада,защита стекол </t>
  </si>
  <si>
    <r>
      <rPr>
        <b/>
        <sz val="11"/>
        <rFont val="Arial"/>
        <family val="2"/>
        <charset val="204"/>
      </rPr>
      <t>Exit from the assembly shop./ Выход из цеха сборки</t>
    </r>
    <r>
      <rPr>
        <b/>
        <sz val="8"/>
        <rFont val="Arial"/>
        <family val="2"/>
      </rPr>
      <t xml:space="preserve">. </t>
    </r>
  </si>
  <si>
    <t>Dismantling the reinforced concrete entrance slab 1900x1750/ Демонтаж железобетонной плиты входа  1900х1750</t>
  </si>
  <si>
    <t>Foundation construction, geotextile laying/ Устройство основания,укладка геотекстиля</t>
  </si>
  <si>
    <t>Backfilling with crushed stone/ Обратная засыпка щебнем</t>
  </si>
  <si>
    <t>Installing a curb/ Установка бордюра</t>
  </si>
  <si>
    <t>Installation of wave-type paving slabs, color gray/ Монтаж тротуарной плитки типа "волна" цвет серый</t>
  </si>
  <si>
    <r>
      <rPr>
        <b/>
        <sz val="11"/>
        <rFont val="Arial"/>
        <family val="2"/>
        <charset val="204"/>
      </rPr>
      <t>Foreman's quarters./ Помещение бригадиров</t>
    </r>
    <r>
      <rPr>
        <b/>
        <sz val="9"/>
        <rFont val="Arial"/>
        <family val="2"/>
        <charset val="204"/>
      </rPr>
      <t>.</t>
    </r>
    <r>
      <rPr>
        <b/>
        <sz val="8"/>
        <rFont val="Arial"/>
        <family val="2"/>
      </rPr>
      <t xml:space="preserve"> </t>
    </r>
  </si>
  <si>
    <r>
      <rPr>
        <b/>
        <sz val="11"/>
        <rFont val="Arial"/>
        <family val="2"/>
        <charset val="204"/>
      </rPr>
      <t>Exit from the assembly shop./ Выход из цеха сборки</t>
    </r>
    <r>
      <rPr>
        <b/>
        <sz val="8"/>
        <rFont val="Arial"/>
        <family val="2"/>
      </rPr>
      <t xml:space="preserve">.  </t>
    </r>
  </si>
  <si>
    <t>Dismantling the reinforced concrete entrance slab 1300x1750/ Демонтаж железобетонной плиты входа  1300х1750</t>
  </si>
  <si>
    <r>
      <rPr>
        <b/>
        <sz val="11"/>
        <rFont val="Arial"/>
        <family val="2"/>
        <charset val="204"/>
      </rPr>
      <t>Leaving the office./ Выход из офиса</t>
    </r>
    <r>
      <rPr>
        <b/>
        <sz val="9"/>
        <rFont val="Arial"/>
        <family val="2"/>
        <charset val="204"/>
      </rPr>
      <t xml:space="preserve">. </t>
    </r>
  </si>
  <si>
    <t>Dismantling the reinforced concrete entrance slab 1500x1700/ Демонтаж железобетонной плиты входа  1500х1700</t>
  </si>
  <si>
    <t>Repair of the porch of a warehouse building/ Ремонт крыльца складского здания</t>
  </si>
  <si>
    <t>Dismantling while preserving granite stone/ Демонтаж с сохранением гранитного камня</t>
  </si>
  <si>
    <t>Restoring a concrete slab/ Восстановление бетонной плиты</t>
  </si>
  <si>
    <t>Installation of granite stone/ Установка гранитного камня</t>
  </si>
  <si>
    <t>Cleaning/painting the metal frame of the dirt trap/ Зачистка/покраска металлического каркаса грязеуловителя</t>
  </si>
  <si>
    <t>Cleaning/painting of metal columns/Зачистка/ покраска металлических колонн</t>
  </si>
  <si>
    <t>Installation of gutters on both sides/ Установка водостоков с двух сторон</t>
  </si>
  <si>
    <t>Bulkhead (repair) of the porch at the entrance to the 1st floor corridor/ Переборка (ремонт) крыльца у входа в коридор 1го этажа</t>
  </si>
  <si>
    <t>Bulkhead (repair) of the porch at the entrance to the corridor on the 2nd floor/ Переборка (ремонт) крыльца у входа в коридор на 2й этаж</t>
  </si>
  <si>
    <t>Repair of M12 passage/ Ремонт проезда М12</t>
  </si>
  <si>
    <t xml:space="preserve">Asphalting/ Асфальтирование </t>
  </si>
  <si>
    <t>Pouring seams/ Проливка швов</t>
  </si>
  <si>
    <t>Delivery of materials/ Доставка материалов</t>
  </si>
  <si>
    <t>Cleaning work areas/ Уборка мест проведения работ</t>
  </si>
  <si>
    <t>RFI 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</si>
</sst>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8"/>
      <name val="Arial"/>
      <family val="2"/>
    </font>
    <font>
      <b/>
      <sz val="8"/>
      <name val="Arial"/>
      <family val="2"/>
      <charset val="204"/>
    </font>
    <font>
      <sz val="8"/>
      <name val="돋움"/>
      <family val="3"/>
      <charset val="129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맑은 고딕"/>
      <family val="3"/>
      <charset val="129"/>
    </font>
    <font>
      <sz val="12"/>
      <name val="Arial Cyr"/>
      <family val="2"/>
      <charset val="204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b/>
      <sz val="8"/>
      <name val="Arial"/>
      <family val="3"/>
      <charset val="129"/>
    </font>
    <font>
      <b/>
      <sz val="9"/>
      <color rgb="FFFF000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sz val="11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6" fillId="0" borderId="0">
      <alignment wrapText="1"/>
    </xf>
    <xf numFmtId="0" fontId="7" fillId="0" borderId="0">
      <alignment vertical="center"/>
    </xf>
    <xf numFmtId="0" fontId="8" fillId="0" borderId="0">
      <protection locked="0"/>
    </xf>
    <xf numFmtId="0" fontId="16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left" vertical="center"/>
    </xf>
    <xf numFmtId="43" fontId="1" fillId="0" borderId="8" xfId="0" applyNumberFormat="1" applyFont="1" applyBorder="1" applyAlignment="1">
      <alignment horizontal="right" vertical="center"/>
    </xf>
    <xf numFmtId="43" fontId="4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left" vertical="center"/>
    </xf>
    <xf numFmtId="43" fontId="3" fillId="2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4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43" fontId="3" fillId="0" borderId="10" xfId="0" applyNumberFormat="1" applyFont="1" applyBorder="1" applyAlignment="1">
      <alignment horizontal="left" vertical="center" wrapText="1"/>
    </xf>
    <xf numFmtId="43" fontId="3" fillId="0" borderId="10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5">
    <cellStyle name=" _수량및 단가 산출내용표_간지_추가품셈1_석고부두 수량산출서49 2" xfId="3" xr:uid="{00000000-0005-0000-0000-000000000000}"/>
    <cellStyle name="Обычный" xfId="0" builtinId="0"/>
    <cellStyle name="Обычный 2 2" xfId="1" xr:uid="{00000000-0005-0000-0000-000002000000}"/>
    <cellStyle name="표준 11" xfId="2" xr:uid="{00000000-0005-0000-0000-000003000000}"/>
    <cellStyle name="표준_request for payment form" xfId="4" xr:uid="{8FDD75BB-8732-4D49-8943-E953BFC7F6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1847021</xdr:colOff>
      <xdr:row>12</xdr:row>
      <xdr:rowOff>41413</xdr:rowOff>
    </xdr:from>
    <xdr:to>
      <xdr:col>1</xdr:col>
      <xdr:colOff>1905000</xdr:colOff>
      <xdr:row>12</xdr:row>
      <xdr:rowOff>99391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77D8ED14-062D-E33B-80F0-0DD2D39C0D8D}"/>
            </a:ext>
          </a:extLst>
        </xdr:cNvPr>
        <xdr:cNvCxnSpPr/>
      </xdr:nvCxnSpPr>
      <xdr:spPr>
        <a:xfrm flipV="1">
          <a:off x="1962978" y="2708413"/>
          <a:ext cx="57979" cy="579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B2:N76"/>
  <sheetViews>
    <sheetView showGridLines="0" tabSelected="1" view="pageBreakPreview" zoomScale="115" zoomScaleNormal="115" zoomScaleSheetLayoutView="115" workbookViewId="0">
      <selection activeCell="R11" sqref="R11"/>
    </sheetView>
  </sheetViews>
  <sheetFormatPr defaultColWidth="10.6640625" defaultRowHeight="11.25"/>
  <cols>
    <col min="1" max="1" width="2" customWidth="1"/>
    <col min="2" max="2" width="64.5" style="1" customWidth="1"/>
    <col min="3" max="3" width="8.5" style="1" customWidth="1"/>
    <col min="4" max="4" width="10.1640625" style="1" customWidth="1"/>
    <col min="5" max="5" width="11.1640625" style="1" customWidth="1"/>
    <col min="6" max="6" width="12.5" style="1" customWidth="1"/>
    <col min="7" max="7" width="8.5" style="1" customWidth="1"/>
    <col min="8" max="8" width="8.6640625" style="1" customWidth="1"/>
    <col min="9" max="9" width="11.6640625" style="1" customWidth="1"/>
    <col min="10" max="10" width="12.6640625" style="1" customWidth="1"/>
    <col min="11" max="11" width="11.1640625" style="1" customWidth="1"/>
    <col min="12" max="12" width="10" style="1" customWidth="1"/>
    <col min="13" max="13" width="14.6640625" style="1" customWidth="1"/>
    <col min="14" max="14" width="10.6640625" style="1" customWidth="1"/>
  </cols>
  <sheetData>
    <row r="2" spans="2:14">
      <c r="B2" s="39"/>
      <c r="C2" s="37" t="s">
        <v>13</v>
      </c>
      <c r="D2" s="38"/>
      <c r="E2" s="38"/>
      <c r="F2" s="38"/>
      <c r="G2" s="38"/>
      <c r="H2" s="38"/>
      <c r="I2" s="38"/>
    </row>
    <row r="3" spans="2:14">
      <c r="B3" s="40"/>
      <c r="C3" s="38"/>
      <c r="D3" s="38"/>
      <c r="E3" s="38"/>
      <c r="F3" s="38"/>
      <c r="G3" s="38"/>
      <c r="H3" s="38"/>
      <c r="I3" s="38"/>
    </row>
    <row r="4" spans="2:14">
      <c r="B4" s="40"/>
      <c r="C4" s="38"/>
      <c r="D4" s="38"/>
      <c r="E4" s="38"/>
      <c r="F4" s="38"/>
      <c r="G4" s="38"/>
      <c r="H4" s="38"/>
      <c r="I4" s="38"/>
    </row>
    <row r="5" spans="2:14">
      <c r="B5" s="40"/>
      <c r="C5" s="38"/>
      <c r="D5" s="38"/>
      <c r="E5" s="38"/>
      <c r="F5" s="38"/>
      <c r="G5" s="38"/>
      <c r="H5" s="38"/>
      <c r="I5" s="38"/>
    </row>
    <row r="6" spans="2:14">
      <c r="B6" s="40"/>
      <c r="C6" s="38"/>
      <c r="D6" s="38"/>
      <c r="E6" s="38"/>
      <c r="F6" s="38"/>
      <c r="G6" s="38"/>
      <c r="H6" s="38"/>
      <c r="I6" s="38"/>
    </row>
    <row r="7" spans="2:14">
      <c r="B7" s="40"/>
      <c r="C7" s="38"/>
      <c r="D7" s="38"/>
      <c r="E7" s="38"/>
      <c r="F7" s="38"/>
      <c r="G7" s="38"/>
      <c r="H7" s="38"/>
      <c r="I7" s="38"/>
    </row>
    <row r="8" spans="2:14">
      <c r="D8" s="51" t="s">
        <v>14</v>
      </c>
      <c r="E8" s="51"/>
      <c r="F8" s="51"/>
      <c r="G8" s="51"/>
      <c r="H8" s="51"/>
    </row>
    <row r="9" spans="2:14" s="1" customFormat="1" ht="32.1" customHeight="1">
      <c r="B9" s="41" t="s">
        <v>56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3"/>
    </row>
    <row r="10" spans="2:14" ht="20.25" customHeight="1">
      <c r="B10" s="44" t="s">
        <v>0</v>
      </c>
      <c r="C10" s="46" t="s">
        <v>3</v>
      </c>
      <c r="D10" s="47"/>
      <c r="E10" s="47"/>
      <c r="F10" s="48"/>
      <c r="G10" s="46" t="s">
        <v>8</v>
      </c>
      <c r="H10" s="47"/>
      <c r="I10" s="47"/>
      <c r="J10" s="48"/>
      <c r="K10" s="46" t="s">
        <v>7</v>
      </c>
      <c r="L10" s="48"/>
      <c r="M10" s="49" t="s">
        <v>6</v>
      </c>
      <c r="N10"/>
    </row>
    <row r="11" spans="2:14" ht="39.75" customHeight="1">
      <c r="B11" s="45"/>
      <c r="C11" s="5" t="s">
        <v>2</v>
      </c>
      <c r="D11" s="6" t="s">
        <v>1</v>
      </c>
      <c r="E11" s="5" t="s">
        <v>4</v>
      </c>
      <c r="F11" s="5" t="s">
        <v>5</v>
      </c>
      <c r="G11" s="5" t="s">
        <v>2</v>
      </c>
      <c r="H11" s="6" t="s">
        <v>1</v>
      </c>
      <c r="I11" s="5" t="s">
        <v>4</v>
      </c>
      <c r="J11" s="5" t="s">
        <v>5</v>
      </c>
      <c r="K11" s="5" t="s">
        <v>4</v>
      </c>
      <c r="L11" s="5" t="s">
        <v>5</v>
      </c>
      <c r="M11" s="50"/>
      <c r="N11"/>
    </row>
    <row r="12" spans="2:14" s="2" customFormat="1" ht="30" customHeight="1">
      <c r="B12" s="16" t="s">
        <v>9</v>
      </c>
      <c r="C12" s="17"/>
      <c r="D12" s="17"/>
      <c r="E12" s="8"/>
      <c r="F12" s="7"/>
      <c r="G12" s="8"/>
      <c r="H12" s="7"/>
      <c r="I12" s="8"/>
      <c r="J12" s="7"/>
      <c r="K12" s="8"/>
      <c r="L12" s="8"/>
      <c r="M12" s="9"/>
    </row>
    <row r="13" spans="2:14" s="2" customFormat="1" ht="20.100000000000001" customHeight="1">
      <c r="B13" s="29" t="s">
        <v>17</v>
      </c>
      <c r="C13" s="20"/>
      <c r="D13" s="21"/>
      <c r="E13" s="21"/>
      <c r="F13" s="21"/>
      <c r="G13" s="20"/>
      <c r="H13" s="21"/>
      <c r="I13" s="21"/>
      <c r="J13" s="21"/>
      <c r="K13" s="22"/>
      <c r="L13" s="22"/>
      <c r="M13" s="23"/>
    </row>
    <row r="14" spans="2:14" s="2" customFormat="1" ht="20.100000000000001" customHeight="1">
      <c r="B14" s="26" t="s">
        <v>30</v>
      </c>
      <c r="C14" s="33" t="s">
        <v>20</v>
      </c>
      <c r="D14" s="26">
        <v>1</v>
      </c>
      <c r="E14" s="21"/>
      <c r="F14" s="21">
        <f t="shared" ref="F14:F63" si="0">E14*D14</f>
        <v>0</v>
      </c>
      <c r="G14" s="20" t="str">
        <f t="shared" ref="G14:G63" si="1">C14</f>
        <v>set</v>
      </c>
      <c r="H14" s="21">
        <f t="shared" ref="H14:H62" si="2">D14</f>
        <v>1</v>
      </c>
      <c r="I14" s="21"/>
      <c r="J14" s="21">
        <f t="shared" ref="J14:J62" si="3">I14*H14</f>
        <v>0</v>
      </c>
      <c r="K14" s="22"/>
      <c r="L14" s="22">
        <f t="shared" ref="L14:L62" si="4">K14*H14</f>
        <v>0</v>
      </c>
      <c r="M14" s="23">
        <f t="shared" ref="M14:M62" si="5">F14+J14+L14</f>
        <v>0</v>
      </c>
    </row>
    <row r="15" spans="2:14" s="2" customFormat="1" ht="24" customHeight="1">
      <c r="B15" s="26" t="s">
        <v>18</v>
      </c>
      <c r="C15" s="20" t="s">
        <v>16</v>
      </c>
      <c r="D15" s="21">
        <v>3.64</v>
      </c>
      <c r="E15" s="21"/>
      <c r="F15" s="21">
        <f t="shared" si="0"/>
        <v>0</v>
      </c>
      <c r="G15" s="20" t="str">
        <f t="shared" si="1"/>
        <v>м2</v>
      </c>
      <c r="H15" s="21">
        <f t="shared" si="2"/>
        <v>3.64</v>
      </c>
      <c r="I15" s="21"/>
      <c r="J15" s="21">
        <f t="shared" si="3"/>
        <v>0</v>
      </c>
      <c r="K15" s="22"/>
      <c r="L15" s="22">
        <f t="shared" si="4"/>
        <v>0</v>
      </c>
      <c r="M15" s="23">
        <f t="shared" si="5"/>
        <v>0</v>
      </c>
    </row>
    <row r="16" spans="2:14" s="2" customFormat="1" ht="23.25" customHeight="1">
      <c r="B16" s="26" t="s">
        <v>19</v>
      </c>
      <c r="C16" s="31" t="s">
        <v>20</v>
      </c>
      <c r="D16" s="21">
        <v>1</v>
      </c>
      <c r="E16" s="21"/>
      <c r="F16" s="21">
        <f t="shared" si="0"/>
        <v>0</v>
      </c>
      <c r="G16" s="20" t="str">
        <f t="shared" si="1"/>
        <v>set</v>
      </c>
      <c r="H16" s="21">
        <f t="shared" si="2"/>
        <v>1</v>
      </c>
      <c r="I16" s="21"/>
      <c r="J16" s="21">
        <f t="shared" si="3"/>
        <v>0</v>
      </c>
      <c r="K16" s="22"/>
      <c r="L16" s="22">
        <f t="shared" si="4"/>
        <v>0</v>
      </c>
      <c r="M16" s="23">
        <f t="shared" si="5"/>
        <v>0</v>
      </c>
    </row>
    <row r="17" spans="2:13" s="2" customFormat="1" ht="24.75" customHeight="1">
      <c r="B17" s="30" t="s">
        <v>21</v>
      </c>
      <c r="C17" s="20" t="s">
        <v>16</v>
      </c>
      <c r="D17" s="21">
        <v>6.76</v>
      </c>
      <c r="E17" s="21"/>
      <c r="F17" s="21">
        <f t="shared" si="0"/>
        <v>0</v>
      </c>
      <c r="G17" s="20" t="str">
        <f t="shared" si="1"/>
        <v>м2</v>
      </c>
      <c r="H17" s="21">
        <f t="shared" si="2"/>
        <v>6.76</v>
      </c>
      <c r="I17" s="21"/>
      <c r="J17" s="21">
        <f t="shared" si="3"/>
        <v>0</v>
      </c>
      <c r="K17" s="22"/>
      <c r="L17" s="22">
        <f t="shared" si="4"/>
        <v>0</v>
      </c>
      <c r="M17" s="23">
        <f t="shared" si="5"/>
        <v>0</v>
      </c>
    </row>
    <row r="18" spans="2:13" s="2" customFormat="1" ht="24.75" customHeight="1">
      <c r="B18" s="26" t="s">
        <v>22</v>
      </c>
      <c r="C18" s="20" t="s">
        <v>23</v>
      </c>
      <c r="D18" s="21">
        <v>3</v>
      </c>
      <c r="E18" s="21"/>
      <c r="F18" s="21">
        <f t="shared" si="0"/>
        <v>0</v>
      </c>
      <c r="G18" s="20" t="str">
        <f t="shared" si="1"/>
        <v>pcs</v>
      </c>
      <c r="H18" s="21">
        <f t="shared" si="2"/>
        <v>3</v>
      </c>
      <c r="I18" s="21"/>
      <c r="J18" s="21">
        <f t="shared" si="3"/>
        <v>0</v>
      </c>
      <c r="K18" s="22"/>
      <c r="L18" s="22">
        <f t="shared" si="4"/>
        <v>0</v>
      </c>
      <c r="M18" s="23">
        <f t="shared" si="5"/>
        <v>0</v>
      </c>
    </row>
    <row r="19" spans="2:13" s="2" customFormat="1" ht="20.100000000000001" customHeight="1">
      <c r="B19" s="30" t="s">
        <v>25</v>
      </c>
      <c r="C19" s="20" t="s">
        <v>16</v>
      </c>
      <c r="D19" s="21">
        <v>2.76</v>
      </c>
      <c r="E19" s="21"/>
      <c r="F19" s="21">
        <f t="shared" si="0"/>
        <v>0</v>
      </c>
      <c r="G19" s="20" t="str">
        <f t="shared" si="1"/>
        <v>м2</v>
      </c>
      <c r="H19" s="21">
        <f t="shared" si="2"/>
        <v>2.76</v>
      </c>
      <c r="I19" s="21"/>
      <c r="J19" s="21">
        <f t="shared" si="3"/>
        <v>0</v>
      </c>
      <c r="K19" s="22"/>
      <c r="L19" s="22">
        <f t="shared" si="4"/>
        <v>0</v>
      </c>
      <c r="M19" s="23">
        <f t="shared" si="5"/>
        <v>0</v>
      </c>
    </row>
    <row r="20" spans="2:13" s="2" customFormat="1" ht="20.100000000000001" customHeight="1">
      <c r="B20" s="30" t="s">
        <v>24</v>
      </c>
      <c r="C20" s="20" t="s">
        <v>16</v>
      </c>
      <c r="D20" s="21">
        <v>4</v>
      </c>
      <c r="E20" s="21"/>
      <c r="F20" s="21">
        <f t="shared" si="0"/>
        <v>0</v>
      </c>
      <c r="G20" s="20" t="str">
        <f t="shared" si="1"/>
        <v>м2</v>
      </c>
      <c r="H20" s="21">
        <f t="shared" si="2"/>
        <v>4</v>
      </c>
      <c r="I20" s="21"/>
      <c r="J20" s="21">
        <f t="shared" si="3"/>
        <v>0</v>
      </c>
      <c r="K20" s="22"/>
      <c r="L20" s="22">
        <f t="shared" si="4"/>
        <v>0</v>
      </c>
      <c r="M20" s="23">
        <f t="shared" si="5"/>
        <v>0</v>
      </c>
    </row>
    <row r="21" spans="2:13" s="2" customFormat="1" ht="27" customHeight="1">
      <c r="B21" s="32" t="s">
        <v>31</v>
      </c>
      <c r="C21" s="20"/>
      <c r="D21" s="21"/>
      <c r="E21" s="21"/>
      <c r="F21" s="21"/>
      <c r="G21" s="20"/>
      <c r="H21" s="21"/>
      <c r="I21" s="21"/>
      <c r="J21" s="21"/>
      <c r="K21" s="22"/>
      <c r="L21" s="22"/>
      <c r="M21" s="23"/>
    </row>
    <row r="22" spans="2:13" s="2" customFormat="1" ht="27" customHeight="1">
      <c r="B22" s="30" t="s">
        <v>32</v>
      </c>
      <c r="C22" s="30" t="s">
        <v>16</v>
      </c>
      <c r="D22" s="30">
        <v>3.3250000000000002</v>
      </c>
      <c r="E22" s="21"/>
      <c r="F22" s="21">
        <f t="shared" si="0"/>
        <v>0</v>
      </c>
      <c r="G22" s="20" t="str">
        <f t="shared" si="1"/>
        <v>м2</v>
      </c>
      <c r="H22" s="21">
        <f t="shared" si="2"/>
        <v>3.3250000000000002</v>
      </c>
      <c r="I22" s="21"/>
      <c r="J22" s="21">
        <f t="shared" si="3"/>
        <v>0</v>
      </c>
      <c r="K22" s="22"/>
      <c r="L22" s="22">
        <f t="shared" si="4"/>
        <v>0</v>
      </c>
      <c r="M22" s="23">
        <f t="shared" si="5"/>
        <v>0</v>
      </c>
    </row>
    <row r="23" spans="2:13" s="2" customFormat="1" ht="27" customHeight="1">
      <c r="B23" s="30" t="s">
        <v>33</v>
      </c>
      <c r="C23" s="30" t="s">
        <v>16</v>
      </c>
      <c r="D23" s="30">
        <v>4</v>
      </c>
      <c r="E23" s="21"/>
      <c r="F23" s="21">
        <f t="shared" si="0"/>
        <v>0</v>
      </c>
      <c r="G23" s="20" t="str">
        <f t="shared" si="1"/>
        <v>м2</v>
      </c>
      <c r="H23" s="21">
        <f t="shared" si="2"/>
        <v>4</v>
      </c>
      <c r="I23" s="21"/>
      <c r="J23" s="21">
        <f t="shared" si="3"/>
        <v>0</v>
      </c>
      <c r="K23" s="22"/>
      <c r="L23" s="22">
        <f t="shared" si="4"/>
        <v>0</v>
      </c>
      <c r="M23" s="23">
        <f t="shared" si="5"/>
        <v>0</v>
      </c>
    </row>
    <row r="24" spans="2:13" s="2" customFormat="1" ht="27" customHeight="1">
      <c r="B24" s="30" t="s">
        <v>34</v>
      </c>
      <c r="C24" s="30" t="s">
        <v>16</v>
      </c>
      <c r="D24" s="30">
        <v>4</v>
      </c>
      <c r="E24" s="21"/>
      <c r="F24" s="21">
        <f t="shared" si="0"/>
        <v>0</v>
      </c>
      <c r="G24" s="20" t="str">
        <f t="shared" si="1"/>
        <v>м2</v>
      </c>
      <c r="H24" s="21">
        <f t="shared" si="2"/>
        <v>4</v>
      </c>
      <c r="I24" s="21"/>
      <c r="J24" s="21">
        <f t="shared" si="3"/>
        <v>0</v>
      </c>
      <c r="K24" s="22"/>
      <c r="L24" s="22">
        <f t="shared" si="4"/>
        <v>0</v>
      </c>
      <c r="M24" s="23">
        <f t="shared" si="5"/>
        <v>0</v>
      </c>
    </row>
    <row r="25" spans="2:13" s="2" customFormat="1" ht="27" customHeight="1">
      <c r="B25" s="30" t="s">
        <v>35</v>
      </c>
      <c r="C25" s="30" t="s">
        <v>23</v>
      </c>
      <c r="D25" s="30">
        <v>6</v>
      </c>
      <c r="E25" s="21"/>
      <c r="F25" s="21">
        <f t="shared" si="0"/>
        <v>0</v>
      </c>
      <c r="G25" s="20" t="str">
        <f t="shared" si="1"/>
        <v>pcs</v>
      </c>
      <c r="H25" s="21">
        <f t="shared" si="2"/>
        <v>6</v>
      </c>
      <c r="I25" s="21"/>
      <c r="J25" s="21">
        <f t="shared" si="3"/>
        <v>0</v>
      </c>
      <c r="K25" s="22"/>
      <c r="L25" s="22">
        <f t="shared" si="4"/>
        <v>0</v>
      </c>
      <c r="M25" s="23">
        <f t="shared" si="5"/>
        <v>0</v>
      </c>
    </row>
    <row r="26" spans="2:13" s="2" customFormat="1" ht="27" customHeight="1">
      <c r="B26" s="30" t="s">
        <v>36</v>
      </c>
      <c r="C26" s="30" t="s">
        <v>16</v>
      </c>
      <c r="D26" s="30">
        <v>3.33</v>
      </c>
      <c r="E26" s="21"/>
      <c r="F26" s="21">
        <f t="shared" si="0"/>
        <v>0</v>
      </c>
      <c r="G26" s="20" t="str">
        <f t="shared" si="1"/>
        <v>м2</v>
      </c>
      <c r="H26" s="21">
        <f t="shared" si="2"/>
        <v>3.33</v>
      </c>
      <c r="I26" s="21"/>
      <c r="J26" s="21">
        <f t="shared" si="3"/>
        <v>0</v>
      </c>
      <c r="K26" s="22"/>
      <c r="L26" s="22">
        <f t="shared" si="4"/>
        <v>0</v>
      </c>
      <c r="M26" s="23">
        <f t="shared" si="5"/>
        <v>0</v>
      </c>
    </row>
    <row r="27" spans="2:13" s="2" customFormat="1" ht="23.25" customHeight="1">
      <c r="B27" s="33" t="s">
        <v>37</v>
      </c>
      <c r="C27" s="20"/>
      <c r="D27" s="21"/>
      <c r="E27" s="21"/>
      <c r="F27" s="21"/>
      <c r="G27" s="20"/>
      <c r="H27" s="21"/>
      <c r="I27" s="21"/>
      <c r="J27" s="21"/>
      <c r="K27" s="22"/>
      <c r="L27" s="22"/>
      <c r="M27" s="23"/>
    </row>
    <row r="28" spans="2:13" s="2" customFormat="1" ht="23.25" customHeight="1">
      <c r="B28" s="30" t="s">
        <v>32</v>
      </c>
      <c r="C28" s="30" t="s">
        <v>16</v>
      </c>
      <c r="D28" s="30">
        <v>3.33</v>
      </c>
      <c r="E28" s="21"/>
      <c r="F28" s="21">
        <f t="shared" si="0"/>
        <v>0</v>
      </c>
      <c r="G28" s="20" t="str">
        <f t="shared" si="1"/>
        <v>м2</v>
      </c>
      <c r="H28" s="21">
        <f t="shared" si="2"/>
        <v>3.33</v>
      </c>
      <c r="I28" s="21"/>
      <c r="J28" s="21">
        <f t="shared" si="3"/>
        <v>0</v>
      </c>
      <c r="K28" s="22"/>
      <c r="L28" s="22">
        <f t="shared" si="4"/>
        <v>0</v>
      </c>
      <c r="M28" s="23">
        <f t="shared" si="5"/>
        <v>0</v>
      </c>
    </row>
    <row r="29" spans="2:13" s="2" customFormat="1" ht="23.25" customHeight="1">
      <c r="B29" s="30" t="s">
        <v>33</v>
      </c>
      <c r="C29" s="30" t="s">
        <v>16</v>
      </c>
      <c r="D29" s="30">
        <v>4</v>
      </c>
      <c r="E29" s="21"/>
      <c r="F29" s="21">
        <f t="shared" si="0"/>
        <v>0</v>
      </c>
      <c r="G29" s="20" t="str">
        <f t="shared" si="1"/>
        <v>м2</v>
      </c>
      <c r="H29" s="21">
        <f t="shared" si="2"/>
        <v>4</v>
      </c>
      <c r="I29" s="21"/>
      <c r="J29" s="21">
        <f t="shared" si="3"/>
        <v>0</v>
      </c>
      <c r="K29" s="22"/>
      <c r="L29" s="22">
        <f t="shared" si="4"/>
        <v>0</v>
      </c>
      <c r="M29" s="23">
        <f t="shared" si="5"/>
        <v>0</v>
      </c>
    </row>
    <row r="30" spans="2:13" s="2" customFormat="1" ht="23.25" customHeight="1">
      <c r="B30" s="30" t="s">
        <v>34</v>
      </c>
      <c r="C30" s="30" t="s">
        <v>16</v>
      </c>
      <c r="D30" s="30">
        <v>4</v>
      </c>
      <c r="E30" s="21"/>
      <c r="F30" s="21">
        <f t="shared" si="0"/>
        <v>0</v>
      </c>
      <c r="G30" s="20" t="str">
        <f t="shared" si="1"/>
        <v>м2</v>
      </c>
      <c r="H30" s="21">
        <f t="shared" si="2"/>
        <v>4</v>
      </c>
      <c r="I30" s="21"/>
      <c r="J30" s="21">
        <f t="shared" si="3"/>
        <v>0</v>
      </c>
      <c r="K30" s="22"/>
      <c r="L30" s="22">
        <f t="shared" si="4"/>
        <v>0</v>
      </c>
      <c r="M30" s="23">
        <f t="shared" si="5"/>
        <v>0</v>
      </c>
    </row>
    <row r="31" spans="2:13" s="2" customFormat="1" ht="23.25" customHeight="1">
      <c r="B31" s="30" t="s">
        <v>35</v>
      </c>
      <c r="C31" s="30" t="s">
        <v>23</v>
      </c>
      <c r="D31" s="30">
        <v>6</v>
      </c>
      <c r="E31" s="21"/>
      <c r="F31" s="21">
        <f t="shared" si="0"/>
        <v>0</v>
      </c>
      <c r="G31" s="20" t="str">
        <f t="shared" si="1"/>
        <v>pcs</v>
      </c>
      <c r="H31" s="21">
        <f t="shared" si="2"/>
        <v>6</v>
      </c>
      <c r="I31" s="21"/>
      <c r="J31" s="21">
        <f t="shared" si="3"/>
        <v>0</v>
      </c>
      <c r="K31" s="22"/>
      <c r="L31" s="22">
        <f t="shared" si="4"/>
        <v>0</v>
      </c>
      <c r="M31" s="23">
        <f t="shared" si="5"/>
        <v>0</v>
      </c>
    </row>
    <row r="32" spans="2:13" s="2" customFormat="1" ht="23.25" customHeight="1">
      <c r="B32" s="30" t="s">
        <v>36</v>
      </c>
      <c r="C32" s="30" t="s">
        <v>16</v>
      </c>
      <c r="D32" s="30">
        <v>1.4</v>
      </c>
      <c r="E32" s="21"/>
      <c r="F32" s="21">
        <f t="shared" si="0"/>
        <v>0</v>
      </c>
      <c r="G32" s="20" t="str">
        <f t="shared" si="1"/>
        <v>м2</v>
      </c>
      <c r="H32" s="21">
        <f t="shared" si="2"/>
        <v>1.4</v>
      </c>
      <c r="I32" s="21"/>
      <c r="J32" s="21">
        <f t="shared" si="3"/>
        <v>0</v>
      </c>
      <c r="K32" s="22"/>
      <c r="L32" s="22">
        <f t="shared" si="4"/>
        <v>0</v>
      </c>
      <c r="M32" s="23">
        <f t="shared" si="5"/>
        <v>0</v>
      </c>
    </row>
    <row r="33" spans="2:13" s="2" customFormat="1" ht="22.5" customHeight="1">
      <c r="B33" s="33" t="s">
        <v>38</v>
      </c>
      <c r="C33" s="20"/>
      <c r="D33" s="21"/>
      <c r="E33" s="21"/>
      <c r="F33" s="21"/>
      <c r="G33" s="20"/>
      <c r="H33" s="21"/>
      <c r="I33" s="21"/>
      <c r="J33" s="21"/>
      <c r="K33" s="22"/>
      <c r="L33" s="22"/>
      <c r="M33" s="23"/>
    </row>
    <row r="34" spans="2:13" s="2" customFormat="1" ht="22.5" customHeight="1">
      <c r="B34" s="30" t="s">
        <v>39</v>
      </c>
      <c r="C34" s="30" t="s">
        <v>16</v>
      </c>
      <c r="D34" s="30">
        <v>2.2799999999999998</v>
      </c>
      <c r="E34" s="21"/>
      <c r="F34" s="21">
        <f t="shared" si="0"/>
        <v>0</v>
      </c>
      <c r="G34" s="20" t="str">
        <f t="shared" si="1"/>
        <v>м2</v>
      </c>
      <c r="H34" s="21">
        <f t="shared" si="2"/>
        <v>2.2799999999999998</v>
      </c>
      <c r="I34" s="21"/>
      <c r="J34" s="21">
        <f t="shared" si="3"/>
        <v>0</v>
      </c>
      <c r="K34" s="22"/>
      <c r="L34" s="22">
        <f t="shared" si="4"/>
        <v>0</v>
      </c>
      <c r="M34" s="23">
        <f t="shared" si="5"/>
        <v>0</v>
      </c>
    </row>
    <row r="35" spans="2:13" s="2" customFormat="1" ht="22.5" customHeight="1">
      <c r="B35" s="30" t="s">
        <v>33</v>
      </c>
      <c r="C35" s="30" t="s">
        <v>16</v>
      </c>
      <c r="D35" s="30">
        <v>2.2799999999999998</v>
      </c>
      <c r="E35" s="21"/>
      <c r="F35" s="21">
        <f t="shared" si="0"/>
        <v>0</v>
      </c>
      <c r="G35" s="20" t="str">
        <f t="shared" si="1"/>
        <v>м2</v>
      </c>
      <c r="H35" s="21">
        <f t="shared" si="2"/>
        <v>2.2799999999999998</v>
      </c>
      <c r="I35" s="21"/>
      <c r="J35" s="21">
        <f t="shared" si="3"/>
        <v>0</v>
      </c>
      <c r="K35" s="22"/>
      <c r="L35" s="22">
        <f t="shared" si="4"/>
        <v>0</v>
      </c>
      <c r="M35" s="23">
        <f t="shared" si="5"/>
        <v>0</v>
      </c>
    </row>
    <row r="36" spans="2:13" s="2" customFormat="1" ht="22.5" customHeight="1">
      <c r="B36" s="30" t="s">
        <v>34</v>
      </c>
      <c r="C36" s="30" t="s">
        <v>16</v>
      </c>
      <c r="D36" s="30">
        <v>2.2799999999999998</v>
      </c>
      <c r="E36" s="21"/>
      <c r="F36" s="21">
        <f t="shared" si="0"/>
        <v>0</v>
      </c>
      <c r="G36" s="20" t="str">
        <f t="shared" si="1"/>
        <v>м2</v>
      </c>
      <c r="H36" s="21">
        <f t="shared" si="2"/>
        <v>2.2799999999999998</v>
      </c>
      <c r="I36" s="21"/>
      <c r="J36" s="21">
        <f t="shared" si="3"/>
        <v>0</v>
      </c>
      <c r="K36" s="22"/>
      <c r="L36" s="22">
        <f t="shared" si="4"/>
        <v>0</v>
      </c>
      <c r="M36" s="23">
        <f t="shared" si="5"/>
        <v>0</v>
      </c>
    </row>
    <row r="37" spans="2:13" s="2" customFormat="1" ht="22.5" customHeight="1">
      <c r="B37" s="30" t="s">
        <v>35</v>
      </c>
      <c r="C37" s="30" t="s">
        <v>23</v>
      </c>
      <c r="D37" s="30">
        <v>5</v>
      </c>
      <c r="E37" s="21"/>
      <c r="F37" s="21">
        <f t="shared" si="0"/>
        <v>0</v>
      </c>
      <c r="G37" s="20" t="str">
        <f t="shared" si="1"/>
        <v>pcs</v>
      </c>
      <c r="H37" s="21">
        <f t="shared" si="2"/>
        <v>5</v>
      </c>
      <c r="I37" s="21"/>
      <c r="J37" s="21">
        <f t="shared" si="3"/>
        <v>0</v>
      </c>
      <c r="K37" s="22"/>
      <c r="L37" s="22">
        <f t="shared" si="4"/>
        <v>0</v>
      </c>
      <c r="M37" s="23">
        <f t="shared" si="5"/>
        <v>0</v>
      </c>
    </row>
    <row r="38" spans="2:13" s="2" customFormat="1" ht="22.5" customHeight="1">
      <c r="B38" s="30" t="s">
        <v>36</v>
      </c>
      <c r="C38" s="30" t="s">
        <v>16</v>
      </c>
      <c r="D38" s="30">
        <v>2.2799999999999998</v>
      </c>
      <c r="E38" s="21"/>
      <c r="F38" s="21">
        <f t="shared" si="0"/>
        <v>0</v>
      </c>
      <c r="G38" s="20" t="str">
        <f t="shared" si="1"/>
        <v>м2</v>
      </c>
      <c r="H38" s="21">
        <f t="shared" si="2"/>
        <v>2.2799999999999998</v>
      </c>
      <c r="I38" s="21"/>
      <c r="J38" s="21">
        <f t="shared" si="3"/>
        <v>0</v>
      </c>
      <c r="K38" s="22"/>
      <c r="L38" s="22">
        <f t="shared" si="4"/>
        <v>0</v>
      </c>
      <c r="M38" s="23">
        <f t="shared" si="5"/>
        <v>0</v>
      </c>
    </row>
    <row r="39" spans="2:13" s="2" customFormat="1" ht="20.100000000000001" customHeight="1">
      <c r="B39" s="34" t="s">
        <v>40</v>
      </c>
      <c r="C39" s="20"/>
      <c r="D39" s="21"/>
      <c r="E39" s="21"/>
      <c r="F39" s="21"/>
      <c r="G39" s="20"/>
      <c r="H39" s="21"/>
      <c r="I39" s="21"/>
      <c r="J39" s="21"/>
      <c r="K39" s="22"/>
      <c r="L39" s="22"/>
      <c r="M39" s="23"/>
    </row>
    <row r="40" spans="2:13" s="2" customFormat="1" ht="20.100000000000001" customHeight="1">
      <c r="B40" s="30" t="s">
        <v>41</v>
      </c>
      <c r="C40" s="30" t="s">
        <v>26</v>
      </c>
      <c r="D40" s="30">
        <v>2.5499999999999998</v>
      </c>
      <c r="E40" s="21"/>
      <c r="F40" s="21">
        <f t="shared" si="0"/>
        <v>0</v>
      </c>
      <c r="G40" s="20" t="str">
        <f t="shared" si="1"/>
        <v>м3</v>
      </c>
      <c r="H40" s="21">
        <f t="shared" si="2"/>
        <v>2.5499999999999998</v>
      </c>
      <c r="I40" s="21"/>
      <c r="J40" s="21">
        <f t="shared" si="3"/>
        <v>0</v>
      </c>
      <c r="K40" s="22"/>
      <c r="L40" s="22">
        <f t="shared" si="4"/>
        <v>0</v>
      </c>
      <c r="M40" s="23">
        <f t="shared" si="5"/>
        <v>0</v>
      </c>
    </row>
    <row r="41" spans="2:13" s="2" customFormat="1" ht="20.100000000000001" customHeight="1">
      <c r="B41" s="30" t="s">
        <v>33</v>
      </c>
      <c r="C41" s="30" t="s">
        <v>16</v>
      </c>
      <c r="D41" s="30">
        <v>2.5499999999999998</v>
      </c>
      <c r="E41" s="21"/>
      <c r="F41" s="21">
        <f t="shared" si="0"/>
        <v>0</v>
      </c>
      <c r="G41" s="20" t="str">
        <f t="shared" si="1"/>
        <v>м2</v>
      </c>
      <c r="H41" s="21">
        <f t="shared" si="2"/>
        <v>2.5499999999999998</v>
      </c>
      <c r="I41" s="21"/>
      <c r="J41" s="21">
        <f t="shared" si="3"/>
        <v>0</v>
      </c>
      <c r="K41" s="22"/>
      <c r="L41" s="22">
        <f t="shared" si="4"/>
        <v>0</v>
      </c>
      <c r="M41" s="23">
        <f t="shared" si="5"/>
        <v>0</v>
      </c>
    </row>
    <row r="42" spans="2:13" s="2" customFormat="1" ht="20.100000000000001" customHeight="1">
      <c r="B42" s="30" t="s">
        <v>34</v>
      </c>
      <c r="C42" s="30" t="s">
        <v>16</v>
      </c>
      <c r="D42" s="30">
        <v>2.5499999999999998</v>
      </c>
      <c r="E42" s="21"/>
      <c r="F42" s="21">
        <f t="shared" si="0"/>
        <v>0</v>
      </c>
      <c r="G42" s="20" t="str">
        <f t="shared" si="1"/>
        <v>м2</v>
      </c>
      <c r="H42" s="21">
        <f t="shared" si="2"/>
        <v>2.5499999999999998</v>
      </c>
      <c r="I42" s="21"/>
      <c r="J42" s="21">
        <f t="shared" si="3"/>
        <v>0</v>
      </c>
      <c r="K42" s="22"/>
      <c r="L42" s="22">
        <f t="shared" si="4"/>
        <v>0</v>
      </c>
      <c r="M42" s="23">
        <f t="shared" si="5"/>
        <v>0</v>
      </c>
    </row>
    <row r="43" spans="2:13" s="2" customFormat="1" ht="20.100000000000001" customHeight="1">
      <c r="B43" s="30" t="s">
        <v>35</v>
      </c>
      <c r="C43" s="30" t="s">
        <v>23</v>
      </c>
      <c r="D43" s="30">
        <v>5</v>
      </c>
      <c r="E43" s="21"/>
      <c r="F43" s="21">
        <f t="shared" si="0"/>
        <v>0</v>
      </c>
      <c r="G43" s="20" t="str">
        <f t="shared" si="1"/>
        <v>pcs</v>
      </c>
      <c r="H43" s="21">
        <f t="shared" si="2"/>
        <v>5</v>
      </c>
      <c r="I43" s="21"/>
      <c r="J43" s="21">
        <f t="shared" si="3"/>
        <v>0</v>
      </c>
      <c r="K43" s="22"/>
      <c r="L43" s="22">
        <f t="shared" si="4"/>
        <v>0</v>
      </c>
      <c r="M43" s="23">
        <f t="shared" si="5"/>
        <v>0</v>
      </c>
    </row>
    <row r="44" spans="2:13" s="2" customFormat="1" ht="20.100000000000001" customHeight="1">
      <c r="B44" s="30" t="s">
        <v>36</v>
      </c>
      <c r="C44" s="30" t="s">
        <v>16</v>
      </c>
      <c r="D44" s="30">
        <v>2.5499999999999998</v>
      </c>
      <c r="E44" s="21"/>
      <c r="F44" s="21">
        <f t="shared" si="0"/>
        <v>0</v>
      </c>
      <c r="G44" s="20" t="str">
        <f t="shared" si="1"/>
        <v>м2</v>
      </c>
      <c r="H44" s="21">
        <f t="shared" si="2"/>
        <v>2.5499999999999998</v>
      </c>
      <c r="I44" s="21"/>
      <c r="J44" s="21">
        <f t="shared" si="3"/>
        <v>0</v>
      </c>
      <c r="K44" s="22"/>
      <c r="L44" s="22">
        <f t="shared" si="4"/>
        <v>0</v>
      </c>
      <c r="M44" s="23">
        <f t="shared" si="5"/>
        <v>0</v>
      </c>
    </row>
    <row r="45" spans="2:13" s="2" customFormat="1" ht="30.75" customHeight="1">
      <c r="B45" s="34" t="s">
        <v>42</v>
      </c>
      <c r="C45" s="27"/>
      <c r="D45" s="28"/>
      <c r="E45" s="21"/>
      <c r="F45" s="21"/>
      <c r="G45" s="20"/>
      <c r="H45" s="21"/>
      <c r="I45" s="21"/>
      <c r="J45" s="21"/>
      <c r="K45" s="22"/>
      <c r="L45" s="22"/>
      <c r="M45" s="23"/>
    </row>
    <row r="46" spans="2:13" s="2" customFormat="1" ht="20.100000000000001" customHeight="1">
      <c r="B46" s="26" t="s">
        <v>30</v>
      </c>
      <c r="C46" s="33" t="s">
        <v>20</v>
      </c>
      <c r="D46" s="26">
        <v>1</v>
      </c>
      <c r="E46" s="21"/>
      <c r="F46" s="21">
        <f t="shared" si="0"/>
        <v>0</v>
      </c>
      <c r="G46" s="20" t="str">
        <f t="shared" si="1"/>
        <v>set</v>
      </c>
      <c r="H46" s="21">
        <f t="shared" si="2"/>
        <v>1</v>
      </c>
      <c r="I46" s="21"/>
      <c r="J46" s="21">
        <f t="shared" si="3"/>
        <v>0</v>
      </c>
      <c r="K46" s="22"/>
      <c r="L46" s="22">
        <f t="shared" si="4"/>
        <v>0</v>
      </c>
      <c r="M46" s="23">
        <f t="shared" si="5"/>
        <v>0</v>
      </c>
    </row>
    <row r="47" spans="2:13" s="2" customFormat="1" ht="24.75" customHeight="1">
      <c r="B47" s="26" t="s">
        <v>43</v>
      </c>
      <c r="C47" s="27" t="s">
        <v>16</v>
      </c>
      <c r="D47" s="28">
        <v>6</v>
      </c>
      <c r="E47" s="21"/>
      <c r="F47" s="21">
        <f t="shared" si="0"/>
        <v>0</v>
      </c>
      <c r="G47" s="20" t="str">
        <f t="shared" si="1"/>
        <v>м2</v>
      </c>
      <c r="H47" s="21">
        <f t="shared" si="2"/>
        <v>6</v>
      </c>
      <c r="I47" s="21"/>
      <c r="J47" s="21">
        <f t="shared" si="3"/>
        <v>0</v>
      </c>
      <c r="K47" s="22"/>
      <c r="L47" s="22">
        <f t="shared" si="4"/>
        <v>0</v>
      </c>
      <c r="M47" s="23">
        <f t="shared" si="5"/>
        <v>0</v>
      </c>
    </row>
    <row r="48" spans="2:13" s="2" customFormat="1" ht="20.100000000000001" customHeight="1">
      <c r="B48" s="26" t="s">
        <v>44</v>
      </c>
      <c r="C48" s="27" t="s">
        <v>16</v>
      </c>
      <c r="D48" s="28">
        <v>6</v>
      </c>
      <c r="E48" s="21"/>
      <c r="F48" s="21">
        <f t="shared" si="0"/>
        <v>0</v>
      </c>
      <c r="G48" s="20" t="str">
        <f t="shared" si="1"/>
        <v>м2</v>
      </c>
      <c r="H48" s="21">
        <f t="shared" si="2"/>
        <v>6</v>
      </c>
      <c r="I48" s="21"/>
      <c r="J48" s="21">
        <f t="shared" si="3"/>
        <v>0</v>
      </c>
      <c r="K48" s="22"/>
      <c r="L48" s="22">
        <f t="shared" si="4"/>
        <v>0</v>
      </c>
      <c r="M48" s="23">
        <f t="shared" si="5"/>
        <v>0</v>
      </c>
    </row>
    <row r="49" spans="2:13" s="2" customFormat="1" ht="20.100000000000001" customHeight="1">
      <c r="B49" s="26" t="s">
        <v>45</v>
      </c>
      <c r="C49" s="27" t="s">
        <v>16</v>
      </c>
      <c r="D49" s="28">
        <v>5</v>
      </c>
      <c r="E49" s="21"/>
      <c r="F49" s="21">
        <f>E49*D49</f>
        <v>0</v>
      </c>
      <c r="G49" s="20" t="str">
        <f>C49</f>
        <v>м2</v>
      </c>
      <c r="H49" s="21">
        <f>D49</f>
        <v>5</v>
      </c>
      <c r="I49" s="21"/>
      <c r="J49" s="21">
        <f>I49*H49</f>
        <v>0</v>
      </c>
      <c r="K49" s="22"/>
      <c r="L49" s="22">
        <f>K49*H49</f>
        <v>0</v>
      </c>
      <c r="M49" s="23">
        <f>F49+J49+L49</f>
        <v>0</v>
      </c>
    </row>
    <row r="50" spans="2:13" s="2" customFormat="1" ht="20.100000000000001" customHeight="1">
      <c r="B50" s="26" t="s">
        <v>46</v>
      </c>
      <c r="C50" s="27" t="s">
        <v>23</v>
      </c>
      <c r="D50" s="28">
        <v>1</v>
      </c>
      <c r="E50" s="21"/>
      <c r="F50" s="21">
        <f>E50*D50</f>
        <v>0</v>
      </c>
      <c r="G50" s="20" t="str">
        <f>C50</f>
        <v>pcs</v>
      </c>
      <c r="H50" s="21">
        <f>D50</f>
        <v>1</v>
      </c>
      <c r="I50" s="21"/>
      <c r="J50" s="21">
        <f>I50*H50</f>
        <v>0</v>
      </c>
      <c r="K50" s="22"/>
      <c r="L50" s="22">
        <f>K50*H50</f>
        <v>0</v>
      </c>
      <c r="M50" s="23">
        <f>F50+J50+L50</f>
        <v>0</v>
      </c>
    </row>
    <row r="51" spans="2:13" s="2" customFormat="1" ht="20.100000000000001" customHeight="1">
      <c r="B51" s="26" t="s">
        <v>47</v>
      </c>
      <c r="C51" s="27" t="s">
        <v>23</v>
      </c>
      <c r="D51" s="28">
        <v>4</v>
      </c>
      <c r="E51" s="21"/>
      <c r="F51" s="21">
        <f t="shared" si="0"/>
        <v>0</v>
      </c>
      <c r="G51" s="20" t="str">
        <f t="shared" si="1"/>
        <v>pcs</v>
      </c>
      <c r="H51" s="21">
        <f t="shared" si="2"/>
        <v>4</v>
      </c>
      <c r="I51" s="21"/>
      <c r="J51" s="21">
        <f t="shared" si="3"/>
        <v>0</v>
      </c>
      <c r="K51" s="22"/>
      <c r="L51" s="22">
        <f t="shared" si="4"/>
        <v>0</v>
      </c>
      <c r="M51" s="23">
        <f t="shared" si="5"/>
        <v>0</v>
      </c>
    </row>
    <row r="52" spans="2:13" s="2" customFormat="1" ht="20.100000000000001" customHeight="1">
      <c r="B52" s="26" t="s">
        <v>27</v>
      </c>
      <c r="C52" s="27" t="s">
        <v>23</v>
      </c>
      <c r="D52" s="28">
        <v>2</v>
      </c>
      <c r="E52" s="21"/>
      <c r="F52" s="21">
        <f t="shared" si="0"/>
        <v>0</v>
      </c>
      <c r="G52" s="20" t="str">
        <f t="shared" si="1"/>
        <v>pcs</v>
      </c>
      <c r="H52" s="21">
        <f t="shared" si="2"/>
        <v>2</v>
      </c>
      <c r="I52" s="21"/>
      <c r="J52" s="21">
        <f t="shared" si="3"/>
        <v>0</v>
      </c>
      <c r="K52" s="22"/>
      <c r="L52" s="22">
        <f t="shared" si="4"/>
        <v>0</v>
      </c>
      <c r="M52" s="23">
        <f t="shared" si="5"/>
        <v>0</v>
      </c>
    </row>
    <row r="53" spans="2:13" s="2" customFormat="1" ht="20.100000000000001" customHeight="1">
      <c r="B53" s="26" t="s">
        <v>48</v>
      </c>
      <c r="C53" s="27" t="s">
        <v>28</v>
      </c>
      <c r="D53" s="28">
        <v>1.5</v>
      </c>
      <c r="E53" s="21"/>
      <c r="F53" s="21">
        <f t="shared" ref="F53" si="6">E53*D53</f>
        <v>0</v>
      </c>
      <c r="G53" s="20" t="str">
        <f t="shared" ref="G53" si="7">C53</f>
        <v>м</v>
      </c>
      <c r="H53" s="21">
        <f t="shared" ref="H53" si="8">D53</f>
        <v>1.5</v>
      </c>
      <c r="I53" s="21"/>
      <c r="J53" s="21">
        <f t="shared" ref="J53" si="9">I53*H53</f>
        <v>0</v>
      </c>
      <c r="K53" s="22"/>
      <c r="L53" s="22">
        <f t="shared" ref="L53" si="10">K53*H53</f>
        <v>0</v>
      </c>
      <c r="M53" s="23">
        <f t="shared" ref="M53" si="11">F53+J53+L53</f>
        <v>0</v>
      </c>
    </row>
    <row r="54" spans="2:13" s="2" customFormat="1" ht="27.75" customHeight="1">
      <c r="B54" s="26" t="s">
        <v>49</v>
      </c>
      <c r="C54" s="27" t="s">
        <v>16</v>
      </c>
      <c r="D54" s="28">
        <v>2.2000000000000002</v>
      </c>
      <c r="E54" s="21"/>
      <c r="F54" s="21">
        <f t="shared" si="0"/>
        <v>0</v>
      </c>
      <c r="G54" s="20" t="str">
        <f t="shared" si="1"/>
        <v>м2</v>
      </c>
      <c r="H54" s="21">
        <f t="shared" si="2"/>
        <v>2.2000000000000002</v>
      </c>
      <c r="I54" s="21"/>
      <c r="J54" s="21">
        <f t="shared" si="3"/>
        <v>0</v>
      </c>
      <c r="K54" s="22"/>
      <c r="L54" s="22">
        <f t="shared" si="4"/>
        <v>0</v>
      </c>
      <c r="M54" s="23">
        <f t="shared" si="5"/>
        <v>0</v>
      </c>
    </row>
    <row r="55" spans="2:13" s="2" customFormat="1" ht="22.5" customHeight="1">
      <c r="B55" s="26" t="s">
        <v>50</v>
      </c>
      <c r="C55" s="27" t="s">
        <v>16</v>
      </c>
      <c r="D55" s="28">
        <v>2.2000000000000002</v>
      </c>
      <c r="E55" s="21"/>
      <c r="F55" s="21">
        <f t="shared" si="0"/>
        <v>0</v>
      </c>
      <c r="G55" s="20" t="str">
        <f t="shared" si="1"/>
        <v>м2</v>
      </c>
      <c r="H55" s="21">
        <f t="shared" si="2"/>
        <v>2.2000000000000002</v>
      </c>
      <c r="I55" s="21"/>
      <c r="J55" s="21">
        <f t="shared" si="3"/>
        <v>0</v>
      </c>
      <c r="K55" s="22"/>
      <c r="L55" s="22">
        <f t="shared" si="4"/>
        <v>0</v>
      </c>
      <c r="M55" s="23">
        <f t="shared" si="5"/>
        <v>0</v>
      </c>
    </row>
    <row r="56" spans="2:13" s="2" customFormat="1" ht="20.100000000000001" customHeight="1">
      <c r="B56" s="34" t="s">
        <v>51</v>
      </c>
      <c r="C56" s="27"/>
      <c r="D56" s="28"/>
      <c r="E56" s="21"/>
      <c r="F56" s="21"/>
      <c r="G56" s="20"/>
      <c r="H56" s="21"/>
      <c r="I56" s="21"/>
      <c r="J56" s="21"/>
      <c r="K56" s="22"/>
      <c r="L56" s="22"/>
      <c r="M56" s="23"/>
    </row>
    <row r="57" spans="2:13" s="2" customFormat="1" ht="24.75" customHeight="1">
      <c r="B57" s="26" t="s">
        <v>29</v>
      </c>
      <c r="C57" s="27" t="s">
        <v>16</v>
      </c>
      <c r="D57" s="28">
        <v>36</v>
      </c>
      <c r="E57" s="21"/>
      <c r="F57" s="21">
        <f t="shared" si="0"/>
        <v>0</v>
      </c>
      <c r="G57" s="20" t="str">
        <f t="shared" si="1"/>
        <v>м2</v>
      </c>
      <c r="H57" s="21">
        <f t="shared" si="2"/>
        <v>36</v>
      </c>
      <c r="I57" s="21"/>
      <c r="J57" s="21">
        <f t="shared" si="3"/>
        <v>0</v>
      </c>
      <c r="K57" s="22"/>
      <c r="L57" s="22">
        <f t="shared" si="4"/>
        <v>0</v>
      </c>
      <c r="M57" s="23">
        <f t="shared" si="5"/>
        <v>0</v>
      </c>
    </row>
    <row r="58" spans="2:13" s="2" customFormat="1" ht="20.100000000000001" customHeight="1">
      <c r="B58" s="26" t="s">
        <v>19</v>
      </c>
      <c r="C58" s="31" t="s">
        <v>20</v>
      </c>
      <c r="D58" s="21">
        <v>1</v>
      </c>
      <c r="E58" s="21"/>
      <c r="F58" s="21">
        <f t="shared" si="0"/>
        <v>0</v>
      </c>
      <c r="G58" s="20" t="str">
        <f t="shared" si="1"/>
        <v>set</v>
      </c>
      <c r="H58" s="21">
        <f t="shared" si="2"/>
        <v>1</v>
      </c>
      <c r="I58" s="21"/>
      <c r="J58" s="21">
        <f t="shared" si="3"/>
        <v>0</v>
      </c>
      <c r="K58" s="22"/>
      <c r="L58" s="22">
        <f t="shared" si="4"/>
        <v>0</v>
      </c>
      <c r="M58" s="23">
        <f t="shared" si="5"/>
        <v>0</v>
      </c>
    </row>
    <row r="59" spans="2:13" s="2" customFormat="1" ht="20.100000000000001" customHeight="1">
      <c r="B59" s="30" t="s">
        <v>21</v>
      </c>
      <c r="C59" s="27" t="s">
        <v>26</v>
      </c>
      <c r="D59" s="28">
        <v>3.6</v>
      </c>
      <c r="E59" s="21"/>
      <c r="F59" s="21">
        <f t="shared" si="0"/>
        <v>0</v>
      </c>
      <c r="G59" s="20" t="str">
        <f t="shared" si="1"/>
        <v>м3</v>
      </c>
      <c r="H59" s="21">
        <f t="shared" si="2"/>
        <v>3.6</v>
      </c>
      <c r="I59" s="21"/>
      <c r="J59" s="21">
        <f t="shared" si="3"/>
        <v>0</v>
      </c>
      <c r="K59" s="22"/>
      <c r="L59" s="22">
        <f t="shared" si="4"/>
        <v>0</v>
      </c>
      <c r="M59" s="23">
        <f t="shared" si="5"/>
        <v>0</v>
      </c>
    </row>
    <row r="60" spans="2:13" s="2" customFormat="1" ht="20.100000000000001" customHeight="1">
      <c r="B60" s="26" t="s">
        <v>52</v>
      </c>
      <c r="C60" s="27" t="s">
        <v>16</v>
      </c>
      <c r="D60" s="28">
        <v>36</v>
      </c>
      <c r="E60" s="21"/>
      <c r="F60" s="21">
        <f t="shared" si="0"/>
        <v>0</v>
      </c>
      <c r="G60" s="20" t="str">
        <f t="shared" si="1"/>
        <v>м2</v>
      </c>
      <c r="H60" s="21">
        <f t="shared" si="2"/>
        <v>36</v>
      </c>
      <c r="I60" s="21"/>
      <c r="J60" s="21">
        <f t="shared" si="3"/>
        <v>0</v>
      </c>
      <c r="K60" s="22"/>
      <c r="L60" s="22">
        <f t="shared" si="4"/>
        <v>0</v>
      </c>
      <c r="M60" s="23">
        <f t="shared" si="5"/>
        <v>0</v>
      </c>
    </row>
    <row r="61" spans="2:13" s="2" customFormat="1" ht="20.100000000000001" customHeight="1">
      <c r="B61" s="26" t="s">
        <v>53</v>
      </c>
      <c r="C61" s="27" t="s">
        <v>28</v>
      </c>
      <c r="D61" s="28">
        <v>23</v>
      </c>
      <c r="E61" s="21"/>
      <c r="F61" s="21">
        <f t="shared" si="0"/>
        <v>0</v>
      </c>
      <c r="G61" s="20" t="str">
        <f t="shared" si="1"/>
        <v>м</v>
      </c>
      <c r="H61" s="21">
        <f t="shared" si="2"/>
        <v>23</v>
      </c>
      <c r="I61" s="21"/>
      <c r="J61" s="21">
        <f t="shared" si="3"/>
        <v>0</v>
      </c>
      <c r="K61" s="22"/>
      <c r="L61" s="22">
        <f t="shared" si="4"/>
        <v>0</v>
      </c>
      <c r="M61" s="23">
        <f t="shared" si="5"/>
        <v>0</v>
      </c>
    </row>
    <row r="62" spans="2:13" s="2" customFormat="1" ht="20.100000000000001" customHeight="1">
      <c r="B62" s="26" t="s">
        <v>54</v>
      </c>
      <c r="C62" s="27" t="s">
        <v>23</v>
      </c>
      <c r="D62" s="28">
        <v>1</v>
      </c>
      <c r="E62" s="21"/>
      <c r="F62" s="21">
        <f t="shared" si="0"/>
        <v>0</v>
      </c>
      <c r="G62" s="20" t="str">
        <f t="shared" si="1"/>
        <v>pcs</v>
      </c>
      <c r="H62" s="21">
        <f t="shared" si="2"/>
        <v>1</v>
      </c>
      <c r="I62" s="21"/>
      <c r="J62" s="21">
        <f t="shared" si="3"/>
        <v>0</v>
      </c>
      <c r="K62" s="22"/>
      <c r="L62" s="22">
        <f t="shared" si="4"/>
        <v>0</v>
      </c>
      <c r="M62" s="23">
        <f t="shared" si="5"/>
        <v>0</v>
      </c>
    </row>
    <row r="63" spans="2:13" s="2" customFormat="1" ht="20.100000000000001" customHeight="1">
      <c r="B63" s="26" t="s">
        <v>55</v>
      </c>
      <c r="C63" s="27" t="s">
        <v>23</v>
      </c>
      <c r="D63" s="28">
        <v>1</v>
      </c>
      <c r="E63" s="21"/>
      <c r="F63" s="21">
        <f t="shared" si="0"/>
        <v>0</v>
      </c>
      <c r="G63" s="20" t="str">
        <f t="shared" si="1"/>
        <v>pcs</v>
      </c>
      <c r="H63" s="21">
        <f t="shared" ref="H63" si="12">D63</f>
        <v>1</v>
      </c>
      <c r="I63" s="21"/>
      <c r="J63" s="21">
        <f t="shared" ref="J63" si="13">I63*H63</f>
        <v>0</v>
      </c>
      <c r="K63" s="22"/>
      <c r="L63" s="22">
        <f t="shared" ref="L63" si="14">K63*H63</f>
        <v>0</v>
      </c>
      <c r="M63" s="23">
        <f t="shared" ref="M63" si="15">F63+J63+L63</f>
        <v>0</v>
      </c>
    </row>
    <row r="64" spans="2:13" s="15" customFormat="1" ht="42" customHeight="1">
      <c r="B64" s="11" t="s">
        <v>10</v>
      </c>
      <c r="C64" s="12"/>
      <c r="D64" s="12"/>
      <c r="E64" s="13"/>
      <c r="F64" s="14">
        <f>SUM(F13:F63)</f>
        <v>0</v>
      </c>
      <c r="G64" s="12"/>
      <c r="H64" s="12"/>
      <c r="I64" s="13"/>
      <c r="J64" s="14">
        <f>SUM(J13:J63)</f>
        <v>0</v>
      </c>
      <c r="K64" s="13"/>
      <c r="L64" s="14">
        <f>SUM(L13:L63)</f>
        <v>0</v>
      </c>
      <c r="M64" s="14">
        <f>SUM(M13:M63)</f>
        <v>0</v>
      </c>
    </row>
    <row r="65" spans="2:14" ht="12.75" customHeight="1">
      <c r="B65" s="18" t="s">
        <v>12</v>
      </c>
      <c r="C65" s="19"/>
      <c r="D65" s="19"/>
      <c r="E65" s="4"/>
      <c r="F65" s="4"/>
      <c r="G65" s="3"/>
      <c r="H65" s="3"/>
      <c r="I65" s="4"/>
      <c r="J65" s="4"/>
      <c r="K65" s="4"/>
      <c r="L65" s="10" t="s">
        <v>11</v>
      </c>
      <c r="M65" s="10">
        <f>M64</f>
        <v>0</v>
      </c>
      <c r="N65"/>
    </row>
    <row r="66" spans="2:14" ht="12.75" customHeight="1">
      <c r="B66" s="35"/>
      <c r="C66" s="36"/>
      <c r="D66" s="36"/>
      <c r="E66" s="36"/>
      <c r="F66" s="36"/>
      <c r="G66" s="36"/>
      <c r="H66" s="36"/>
      <c r="I66" s="4"/>
      <c r="J66" s="4"/>
      <c r="K66" s="4"/>
      <c r="L66" s="10"/>
      <c r="M66" s="10"/>
      <c r="N66"/>
    </row>
    <row r="67" spans="2:14" ht="12.75" customHeight="1">
      <c r="B67" s="36"/>
      <c r="C67" s="36"/>
      <c r="D67" s="36"/>
      <c r="E67" s="36"/>
      <c r="F67" s="36"/>
      <c r="G67" s="36"/>
      <c r="H67" s="36"/>
      <c r="I67" s="4"/>
      <c r="J67" s="4"/>
      <c r="K67" s="4"/>
      <c r="L67" s="10"/>
      <c r="M67" s="10"/>
      <c r="N67"/>
    </row>
    <row r="68" spans="2:14">
      <c r="B68" s="36"/>
      <c r="C68" s="36"/>
      <c r="D68" s="36"/>
      <c r="E68" s="36"/>
      <c r="F68" s="36"/>
      <c r="G68" s="36"/>
      <c r="H68" s="36"/>
      <c r="N68"/>
    </row>
    <row r="69" spans="2:14">
      <c r="B69" s="36"/>
      <c r="C69" s="36"/>
      <c r="D69" s="36"/>
      <c r="E69" s="36"/>
      <c r="F69" s="36"/>
      <c r="G69" s="36"/>
      <c r="H69" s="36"/>
      <c r="N69"/>
    </row>
    <row r="70" spans="2:14">
      <c r="B70" s="36"/>
      <c r="C70" s="36"/>
      <c r="D70" s="36"/>
      <c r="E70" s="36"/>
      <c r="F70" s="36"/>
      <c r="G70" s="36"/>
      <c r="H70" s="36"/>
    </row>
    <row r="71" spans="2:14">
      <c r="B71" s="36"/>
      <c r="C71" s="36"/>
      <c r="D71" s="36"/>
      <c r="E71" s="36"/>
      <c r="F71" s="36"/>
      <c r="G71" s="36"/>
      <c r="H71" s="36"/>
    </row>
    <row r="72" spans="2:14">
      <c r="B72" s="36"/>
      <c r="C72" s="36"/>
      <c r="D72" s="36"/>
      <c r="E72" s="36"/>
      <c r="F72" s="36"/>
      <c r="G72" s="36"/>
      <c r="H72" s="36"/>
    </row>
    <row r="73" spans="2:14">
      <c r="B73" s="36"/>
      <c r="C73" s="36"/>
      <c r="D73" s="36"/>
      <c r="E73" s="36"/>
      <c r="F73" s="36"/>
      <c r="G73" s="36"/>
      <c r="H73" s="36"/>
      <c r="J73" s="1" t="s">
        <v>15</v>
      </c>
    </row>
    <row r="74" spans="2:14">
      <c r="B74" s="36"/>
      <c r="C74" s="36"/>
      <c r="D74" s="36"/>
      <c r="E74" s="36"/>
      <c r="F74" s="36"/>
      <c r="G74" s="36"/>
      <c r="H74" s="36"/>
    </row>
    <row r="75" spans="2:14">
      <c r="B75" s="36"/>
      <c r="C75" s="36"/>
      <c r="D75" s="36"/>
      <c r="E75" s="36"/>
      <c r="F75" s="36"/>
      <c r="G75" s="36"/>
      <c r="H75" s="36"/>
    </row>
    <row r="76" spans="2:14" ht="14.25">
      <c r="B76" s="24"/>
      <c r="F76" s="25"/>
    </row>
  </sheetData>
  <mergeCells count="10">
    <mergeCell ref="B66:H75"/>
    <mergeCell ref="C2:I7"/>
    <mergeCell ref="B2:B7"/>
    <mergeCell ref="B9:M9"/>
    <mergeCell ref="B10:B11"/>
    <mergeCell ref="C10:F10"/>
    <mergeCell ref="G10:J10"/>
    <mergeCell ref="K10:L10"/>
    <mergeCell ref="M10:M11"/>
    <mergeCell ref="D8:H8"/>
  </mergeCells>
  <phoneticPr fontId="2" type="noConversion"/>
  <printOptions horizontalCentered="1"/>
  <pageMargins left="0.19685039370078741" right="0.15748031496062992" top="0.39370078740157483" bottom="0.19685039370078741" header="0.31496062992125984" footer="0.11811023622047245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BOQ</vt:lpstr>
      <vt:lpstr>BOQ!Область_печати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Sihwan</dc:creator>
  <cp:lastModifiedBy>Pavel Smirnov</cp:lastModifiedBy>
  <cp:revision>1</cp:revision>
  <cp:lastPrinted>2022-12-15T14:11:14Z</cp:lastPrinted>
  <dcterms:created xsi:type="dcterms:W3CDTF">2015-01-12T12:27:40Z</dcterms:created>
  <dcterms:modified xsi:type="dcterms:W3CDTF">2024-06-25T12:05:02Z</dcterms:modified>
</cp:coreProperties>
</file>