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eroterminal.ru\afs\20 Transfer\Ружило\Мои здания\Все ВОР по вспомогательным зданиям\Пустографки\КПП\"/>
    </mc:Choice>
  </mc:AlternateContent>
  <bookViews>
    <workbookView xWindow="1080" yWindow="1080" windowWidth="22680" windowHeight="18975" tabRatio="546"/>
  </bookViews>
  <sheets>
    <sheet name="ДОКУМЕНТЫ" sheetId="11" r:id="rId1"/>
  </sheets>
  <definedNames>
    <definedName name="_xlnm._FilterDatabase" localSheetId="0" hidden="1">ДОКУМЕНТЫ!$A$8:$M$81</definedName>
    <definedName name="_xlnm.Print_Area" localSheetId="0">ДОКУМЕНТЫ!$A$1:$M$81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4" i="11" l="1"/>
  <c r="D45" i="11"/>
  <c r="D69" i="11" s="1"/>
  <c r="D43" i="11"/>
  <c r="D68" i="11" s="1"/>
  <c r="D32" i="11"/>
  <c r="D67" i="11" s="1"/>
  <c r="D29" i="11"/>
  <c r="D66" i="11" s="1"/>
  <c r="D26" i="11"/>
  <c r="D65" i="11" s="1"/>
  <c r="D19" i="11"/>
  <c r="D62" i="11" s="1"/>
  <c r="D10" i="11"/>
  <c r="D61" i="11" s="1"/>
</calcChain>
</file>

<file path=xl/sharedStrings.xml><?xml version="1.0" encoding="utf-8"?>
<sst xmlns="http://schemas.openxmlformats.org/spreadsheetml/2006/main" count="184" uniqueCount="85">
  <si>
    <t>№ п/п</t>
  </si>
  <si>
    <t>тн</t>
  </si>
  <si>
    <t>Балки</t>
  </si>
  <si>
    <t>Колонны</t>
  </si>
  <si>
    <t>Крышка люка</t>
  </si>
  <si>
    <t>Ограждение</t>
  </si>
  <si>
    <t>Прогоны</t>
  </si>
  <si>
    <t>Пролист</t>
  </si>
  <si>
    <t>Фахверк</t>
  </si>
  <si>
    <t>в том числе крепеж</t>
  </si>
  <si>
    <t>Цвет покрытия металлоконструкций, кроме профилированных листов по ГОСТ 24045-2016 RAL 7016. Для профлистов внутри помещения - RAL 7035, снаружи - RAL 7044. Состав защитного покрытия металлоконструкций, не защищаемых в дальнейшем огнезащитными составами:- грунтовка – ГФ-021 по ГОСТ 25129-2020 (толщина сухой пленки 40 мкм); - эмаль - ПФ-115 по ГОСТ 6465-76 (окраску выполнить в 2 слоя, толщина каждого слоя 40 мкм); Требуемый предел огнестойкости стальных конструкций - Колонн - R 15; - Элементов покрытий - R 15; - Остальных конструкций - R 15; Все болты должны иметь цинковое покрытие</t>
  </si>
  <si>
    <t>Профлист</t>
  </si>
  <si>
    <t>Дувтавры стальные горячекатанные с паралельными гранями полок. Технические условия ГОСТ Р 57837-2017 C355-5 ГОСТ 27772-2021 25Б2</t>
  </si>
  <si>
    <t>Прокат листовой  горячекатный ГОСТ 19903-2015 C245-4 ГОСТ 27772-2021  -4</t>
  </si>
  <si>
    <t>Прокат листовой  горячекатный ГОСТ 19903-2015 C245-4 ГОСТ 27772-2021  -6</t>
  </si>
  <si>
    <t>Прокат листовой  горячекатный ГОСТ 19903-2015 C245-4 ГОСТ 27772-2021  -8</t>
  </si>
  <si>
    <t>Прокат листовой  горячекатный ГОСТ 19903-2015 C245-4 ГОСТ 27772-2021  -10</t>
  </si>
  <si>
    <t>Прокат листовой  горячекатный ГОСТ 19903-2015 C245-4 ГОСТ 27772-2021  -16</t>
  </si>
  <si>
    <t>Уголки стальные горячекатанные неравнополочные сортамент ГОСТ 8510-86 С245-4 ГОСТ 27772-2021 140x90x8</t>
  </si>
  <si>
    <t>Профили сстальные гнутые замкнутые сварные квадратные и прямоугольные для строительных конструкций Технические условия ГОСТ 30245-2003 Гн 160х8</t>
  </si>
  <si>
    <t>Уголки стальные горячекатанные неравнополочные сортамент ГОСТ 8510-86 С245-4 ГОСТ 27772-2021 100x63x6</t>
  </si>
  <si>
    <t>Трубы стальные бесшовные холоднодеформирвоанные Сортамент  ГОСТ 8510-86 16х0.3</t>
  </si>
  <si>
    <t>Трубы стальные бесшовные холоднодеформирвоанные Сортамент  ГОСТ 8510-86 40х0.5</t>
  </si>
  <si>
    <t>Уголки стальные горячекатанные равнополочные сортамент ГОСТ 8509-94 С245-4 ГОСТ 27772-2021 50x5</t>
  </si>
  <si>
    <t>Уголки стальные горячекатанные равнополочные сортамент ГОСТ 8509-94 С245-4 ГОСТ 27772-2021 100х7</t>
  </si>
  <si>
    <t>Швеллеры стальные горячекатанные ГОСТ 8278-83 160х80х4</t>
  </si>
  <si>
    <t>Швеллеры стальнгые горячекатанные Сортамент ГОСТ 8240-97 8П</t>
  </si>
  <si>
    <t>Профили стальные листовые гнутые с трапецевидными гофрами  для строительства ГОСТ 24045-2016 220 ГОСТ 14918-2020 Н75-750-0.8</t>
  </si>
  <si>
    <t>Уголки стальные горячекатанные неравнополочные сортамент ГОСТ 8510-86 С245-4 ГОСТ 27772-2021 100x63x8</t>
  </si>
  <si>
    <t>Уголки стальные горячекатанные неравнополочные сортамент ГОСТ 8510-86 С245-4 ГОСТ 27772-2021 140х90х8</t>
  </si>
  <si>
    <t>Включая метизы, анкера и крепежи</t>
  </si>
  <si>
    <t>Подливка баз колонн</t>
  </si>
  <si>
    <t>м3</t>
  </si>
  <si>
    <t>Прокат листовой  горячекатный ГОСТ 19903-2015 C355-5 ГОСТ 27772-2021 -25</t>
  </si>
  <si>
    <t>Швеллеры стальные горячекатанные Сортамент ГОСТ 8240-97 8П</t>
  </si>
  <si>
    <t>Швеллеры стальные горячекатанные Сортамент ГОСТ 8240-97 20П</t>
  </si>
  <si>
    <t>Профили стальные ГОСТ 30245-2003 C245-4 ГОСТ 27772-2021 Гн 60х4</t>
  </si>
  <si>
    <t>Профили стальные ГОСТ 30245-2003 C245-4 ГОСТ 27772-2021 Гн 80х4</t>
  </si>
  <si>
    <t>Профили стальные ГОСТ 30245-2003 C245-4 ГОСТ 27772-2021 Гн 100х5</t>
  </si>
  <si>
    <t>Швеллеры стальные гнутые равнополочные ГОСТ 8278-83 160х80х4</t>
  </si>
  <si>
    <t>Швеллеры стальные горячекатанные Сортамент ГОСТ 8240-97 12П</t>
  </si>
  <si>
    <t>Бетон В25 F100 на мелком заполнителе</t>
  </si>
  <si>
    <t>Крепление ТФ3 распорными анкерными болтами Hilti</t>
  </si>
  <si>
    <t>шт</t>
  </si>
  <si>
    <t>Распорные анкерные болты Hilti HST3 М12х115 40/20</t>
  </si>
  <si>
    <t>Цементно-песчанный раствор М100</t>
  </si>
  <si>
    <t>Крепление РФ3 распорными анкерными болтами Hilti</t>
  </si>
  <si>
    <t>Распорные анкерные болты Hilti HST3 М10х90 30/10</t>
  </si>
  <si>
    <t>Крепление ТФ1 распорными анкерными болтами Hilti</t>
  </si>
  <si>
    <t>Распорные анкерные болты Hilti HST3 М16х145 45/25</t>
  </si>
  <si>
    <t>Ведомость объема работ №611</t>
  </si>
  <si>
    <t>Наименование работ и затрат</t>
  </si>
  <si>
    <t>Ед. изм.</t>
  </si>
  <si>
    <t>Кол-во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</si>
  <si>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</si>
  <si>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</si>
  <si>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</si>
  <si>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</si>
  <si>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Примечание</t>
  </si>
  <si>
    <t>Цена руб., без НДС</t>
  </si>
  <si>
    <t>Итого руб., без НДС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</si>
  <si>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</si>
  <si>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</si>
  <si>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</si>
  <si>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</si>
  <si>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</si>
  <si>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</si>
  <si>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</si>
  <si>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</si>
  <si>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</si>
  <si>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</si>
  <si>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</si>
  <si>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</si>
  <si>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ИТОГИ :</t>
  </si>
  <si>
    <t>Итого затраты в текущих ценах</t>
  </si>
  <si>
    <t>Раздел 1. Изготовление металлоконструкций</t>
  </si>
  <si>
    <t>Раздел 2. Монтаж металлоконструкций</t>
  </si>
  <si>
    <t>Итого по разделу 1. Изготовление металлоконструкций</t>
  </si>
  <si>
    <t>Итого по разделу 2. Монтаж металлоконструкций</t>
  </si>
  <si>
    <t>0,47х0,47х0,069 (16шт)</t>
  </si>
  <si>
    <t>Включая крепеж</t>
  </si>
  <si>
    <t>0,16х0,15х0,01 (21шт)</t>
  </si>
  <si>
    <t>0,16х0,14х0,01 (2шт)</t>
  </si>
  <si>
    <t>Здание КПП
Устройство железобетонных конструкций. РД шифр: 1322-Эт2-7.1-КМ изм.3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</si>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</sst>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"/>
    <numFmt numFmtId="165" formatCode="0.0000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ill="1"/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0" xfId="0" applyFont="1"/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49" fontId="10" fillId="0" borderId="1" xfId="0" applyNumberFormat="1" applyFont="1" applyFill="1" applyBorder="1" applyAlignment="1" applyProtection="1">
      <alignment horizontal="center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vertical="center"/>
    </xf>
    <xf numFmtId="43" fontId="9" fillId="3" borderId="1" xfId="2" applyFont="1" applyFill="1" applyBorder="1" applyAlignment="1" applyProtection="1">
      <alignment vertical="top"/>
    </xf>
    <xf numFmtId="43" fontId="9" fillId="3" borderId="1" xfId="2" applyFont="1" applyFill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wrapText="1"/>
    </xf>
    <xf numFmtId="0" fontId="12" fillId="4" borderId="1" xfId="0" applyFont="1" applyFill="1" applyBorder="1"/>
    <xf numFmtId="164" fontId="5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13" fillId="0" borderId="1" xfId="0" applyFont="1" applyFill="1" applyBorder="1"/>
    <xf numFmtId="0" fontId="13" fillId="0" borderId="1" xfId="0" applyFont="1" applyBorder="1"/>
    <xf numFmtId="0" fontId="4" fillId="0" borderId="1" xfId="0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2" fontId="2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0" fontId="14" fillId="5" borderId="1" xfId="0" applyFont="1" applyFill="1" applyBorder="1"/>
    <xf numFmtId="0" fontId="2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2" fontId="2" fillId="6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wrapText="1"/>
    </xf>
    <xf numFmtId="0" fontId="14" fillId="6" borderId="1" xfId="0" applyFont="1" applyFill="1" applyBorder="1"/>
    <xf numFmtId="0" fontId="14" fillId="6" borderId="1" xfId="0" applyFont="1" applyFill="1" applyBorder="1" applyAlignment="1">
      <alignment vertical="top" wrapText="1"/>
    </xf>
    <xf numFmtId="0" fontId="16" fillId="0" borderId="1" xfId="0" applyFont="1" applyBorder="1" applyAlignment="1" applyProtection="1">
      <alignment horizontal="center" vertical="center"/>
    </xf>
    <xf numFmtId="0" fontId="9" fillId="3" borderId="1" xfId="0" applyFont="1" applyFill="1" applyBorder="1" applyAlignment="1" applyProtection="1">
      <alignment horizontal="right" vertical="center" wrapText="1"/>
    </xf>
    <xf numFmtId="43" fontId="9" fillId="0" borderId="1" xfId="2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alignment horizontal="center" vertical="top"/>
    </xf>
    <xf numFmtId="0" fontId="16" fillId="0" borderId="1" xfId="0" applyFont="1" applyBorder="1" applyAlignment="1" applyProtection="1">
      <alignment vertical="top"/>
    </xf>
    <xf numFmtId="43" fontId="16" fillId="0" borderId="1" xfId="2" applyFont="1" applyBorder="1" applyAlignment="1" applyProtection="1">
      <alignment vertical="top"/>
    </xf>
    <xf numFmtId="0" fontId="9" fillId="3" borderId="1" xfId="0" applyFont="1" applyFill="1" applyBorder="1" applyAlignment="1" applyProtection="1">
      <alignment horizontal="right" vertical="center"/>
    </xf>
    <xf numFmtId="0" fontId="6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tabSelected="1" view="pageBreakPreview" topLeftCell="A67" zoomScale="70" zoomScaleNormal="85" zoomScaleSheetLayoutView="70" workbookViewId="0">
      <selection activeCell="A82" sqref="A82"/>
    </sheetView>
  </sheetViews>
  <sheetFormatPr defaultRowHeight="15" x14ac:dyDescent="0.25"/>
  <cols>
    <col min="1" max="1" width="6" bestFit="1" customWidth="1"/>
    <col min="2" max="2" width="47.28515625" customWidth="1"/>
    <col min="3" max="3" width="10.5703125" customWidth="1"/>
    <col min="4" max="4" width="13.140625" style="2" customWidth="1"/>
    <col min="5" max="12" width="13.85546875" customWidth="1"/>
    <col min="13" max="13" width="58.28515625" customWidth="1"/>
  </cols>
  <sheetData>
    <row r="1" spans="1:13" s="1" customFormat="1" ht="30" customHeight="1" x14ac:dyDescent="0.25">
      <c r="A1" s="51" t="s">
        <v>83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x14ac:dyDescent="0.25">
      <c r="A2" s="9"/>
      <c r="B2" s="9"/>
      <c r="C2" s="10"/>
      <c r="D2" s="10"/>
      <c r="E2" s="9"/>
      <c r="F2" s="9"/>
      <c r="G2" s="9"/>
      <c r="H2" s="11"/>
      <c r="I2" s="11"/>
      <c r="J2" s="11"/>
      <c r="K2" s="11"/>
      <c r="L2" s="11"/>
      <c r="M2" s="11"/>
    </row>
    <row r="3" spans="1:13" s="1" customFormat="1" x14ac:dyDescent="0.25">
      <c r="A3" s="9"/>
      <c r="B3" s="12" t="s">
        <v>50</v>
      </c>
      <c r="C3" s="10"/>
      <c r="D3" s="10"/>
      <c r="E3" s="9"/>
      <c r="F3" s="9"/>
      <c r="G3" s="9"/>
      <c r="H3" s="11"/>
      <c r="I3" s="11"/>
      <c r="J3" s="11"/>
      <c r="K3" s="11"/>
      <c r="L3" s="11"/>
      <c r="M3" s="11"/>
    </row>
    <row r="4" spans="1:13" s="1" customFormat="1" x14ac:dyDescent="0.25">
      <c r="A4" s="13"/>
      <c r="B4" s="14"/>
      <c r="C4" s="13"/>
      <c r="D4" s="13"/>
      <c r="E4" s="11"/>
      <c r="F4" s="11"/>
      <c r="G4" s="11"/>
      <c r="H4" s="11"/>
      <c r="I4" s="11"/>
      <c r="J4" s="11"/>
      <c r="K4" s="11"/>
      <c r="L4" s="11"/>
      <c r="M4" s="11"/>
    </row>
    <row r="5" spans="1:13" s="1" customFormat="1" ht="30.75" customHeight="1" x14ac:dyDescent="0.25">
      <c r="A5" s="53" t="s">
        <v>0</v>
      </c>
      <c r="B5" s="53" t="s">
        <v>51</v>
      </c>
      <c r="C5" s="53" t="s">
        <v>52</v>
      </c>
      <c r="D5" s="53" t="s">
        <v>53</v>
      </c>
      <c r="E5" s="46" t="s">
        <v>54</v>
      </c>
      <c r="F5" s="46"/>
      <c r="G5" s="46" t="s">
        <v>55</v>
      </c>
      <c r="H5" s="46"/>
      <c r="I5" s="46" t="s">
        <v>56</v>
      </c>
      <c r="J5" s="46"/>
      <c r="K5" s="46" t="s">
        <v>57</v>
      </c>
      <c r="L5" s="46"/>
      <c r="M5" s="54" t="s">
        <v>58</v>
      </c>
    </row>
    <row r="6" spans="1:13" s="1" customFormat="1" x14ac:dyDescent="0.25">
      <c r="A6" s="53"/>
      <c r="B6" s="53"/>
      <c r="C6" s="53"/>
      <c r="D6" s="53"/>
      <c r="E6" s="46" t="s">
        <v>59</v>
      </c>
      <c r="F6" s="46" t="s">
        <v>60</v>
      </c>
      <c r="G6" s="46" t="s">
        <v>59</v>
      </c>
      <c r="H6" s="46" t="s">
        <v>60</v>
      </c>
      <c r="I6" s="46" t="s">
        <v>59</v>
      </c>
      <c r="J6" s="46" t="s">
        <v>60</v>
      </c>
      <c r="K6" s="46" t="s">
        <v>59</v>
      </c>
      <c r="L6" s="46" t="s">
        <v>60</v>
      </c>
      <c r="M6" s="54"/>
    </row>
    <row r="7" spans="1:13" s="1" customFormat="1" x14ac:dyDescent="0.25">
      <c r="A7" s="53"/>
      <c r="B7" s="53"/>
      <c r="C7" s="53"/>
      <c r="D7" s="53"/>
      <c r="E7" s="46"/>
      <c r="F7" s="46"/>
      <c r="G7" s="46"/>
      <c r="H7" s="46"/>
      <c r="I7" s="46"/>
      <c r="J7" s="46"/>
      <c r="K7" s="46"/>
      <c r="L7" s="46"/>
      <c r="M7" s="54"/>
    </row>
    <row r="8" spans="1:13" s="1" customFormat="1" x14ac:dyDescent="0.25">
      <c r="A8" s="15">
        <v>1</v>
      </c>
      <c r="B8" s="15" t="s">
        <v>61</v>
      </c>
      <c r="C8" s="15" t="s">
        <v>62</v>
      </c>
      <c r="D8" s="15" t="s">
        <v>63</v>
      </c>
      <c r="E8" s="16" t="s">
        <v>64</v>
      </c>
      <c r="F8" s="16" t="s">
        <v>65</v>
      </c>
      <c r="G8" s="16" t="s">
        <v>66</v>
      </c>
      <c r="H8" s="16" t="s">
        <v>67</v>
      </c>
      <c r="I8" s="16" t="s">
        <v>68</v>
      </c>
      <c r="J8" s="16" t="s">
        <v>69</v>
      </c>
      <c r="K8" s="16" t="s">
        <v>70</v>
      </c>
      <c r="L8" s="16" t="s">
        <v>71</v>
      </c>
      <c r="M8" s="16" t="s">
        <v>72</v>
      </c>
    </row>
    <row r="9" spans="1:13" s="1" customFormat="1" ht="120" x14ac:dyDescent="0.25">
      <c r="A9" s="33"/>
      <c r="B9" s="34" t="s">
        <v>75</v>
      </c>
      <c r="C9" s="33" t="s">
        <v>1</v>
      </c>
      <c r="D9" s="35"/>
      <c r="E9" s="36"/>
      <c r="F9" s="37"/>
      <c r="G9" s="37"/>
      <c r="H9" s="37"/>
      <c r="I9" s="37"/>
      <c r="J9" s="37"/>
      <c r="K9" s="37"/>
      <c r="L9" s="37"/>
      <c r="M9" s="34" t="s">
        <v>10</v>
      </c>
    </row>
    <row r="10" spans="1:13" s="3" customFormat="1" x14ac:dyDescent="0.25">
      <c r="A10" s="5">
        <v>1</v>
      </c>
      <c r="B10" s="4" t="s">
        <v>2</v>
      </c>
      <c r="C10" s="5" t="s">
        <v>1</v>
      </c>
      <c r="D10" s="8">
        <f>SUM(D11:D18)</f>
        <v>2.0449999999999999</v>
      </c>
      <c r="E10" s="28"/>
      <c r="F10" s="29"/>
      <c r="G10" s="29"/>
      <c r="H10" s="29"/>
      <c r="I10" s="29"/>
      <c r="J10" s="29"/>
      <c r="K10" s="29"/>
      <c r="L10" s="29"/>
      <c r="M10" s="4" t="s">
        <v>30</v>
      </c>
    </row>
    <row r="11" spans="1:13" s="3" customFormat="1" ht="33.75" x14ac:dyDescent="0.25">
      <c r="A11" s="21">
        <v>2</v>
      </c>
      <c r="B11" s="22" t="s">
        <v>12</v>
      </c>
      <c r="C11" s="21" t="s">
        <v>1</v>
      </c>
      <c r="D11" s="23">
        <v>1.79</v>
      </c>
      <c r="E11" s="24"/>
      <c r="F11" s="25"/>
      <c r="G11" s="25"/>
      <c r="H11" s="25"/>
      <c r="I11" s="25"/>
      <c r="J11" s="25"/>
      <c r="K11" s="25"/>
      <c r="L11" s="25"/>
      <c r="M11" s="25"/>
    </row>
    <row r="12" spans="1:13" s="3" customFormat="1" ht="22.5" x14ac:dyDescent="0.25">
      <c r="A12" s="21">
        <v>3</v>
      </c>
      <c r="B12" s="22" t="s">
        <v>13</v>
      </c>
      <c r="C12" s="21" t="s">
        <v>1</v>
      </c>
      <c r="D12" s="26">
        <v>7.0000000000000001E-3</v>
      </c>
      <c r="E12" s="24"/>
      <c r="F12" s="25"/>
      <c r="G12" s="25"/>
      <c r="H12" s="25"/>
      <c r="I12" s="25"/>
      <c r="J12" s="25"/>
      <c r="K12" s="25"/>
      <c r="L12" s="25"/>
      <c r="M12" s="25"/>
    </row>
    <row r="13" spans="1:13" s="3" customFormat="1" ht="22.5" x14ac:dyDescent="0.25">
      <c r="A13" s="21">
        <v>4</v>
      </c>
      <c r="B13" s="22" t="s">
        <v>14</v>
      </c>
      <c r="C13" s="21" t="s">
        <v>1</v>
      </c>
      <c r="D13" s="26">
        <v>8.0000000000000002E-3</v>
      </c>
      <c r="E13" s="24"/>
      <c r="F13" s="25"/>
      <c r="G13" s="25"/>
      <c r="H13" s="25"/>
      <c r="I13" s="25"/>
      <c r="J13" s="25"/>
      <c r="K13" s="25"/>
      <c r="L13" s="25"/>
      <c r="M13" s="25"/>
    </row>
    <row r="14" spans="1:13" s="3" customFormat="1" ht="22.5" x14ac:dyDescent="0.25">
      <c r="A14" s="21">
        <v>5</v>
      </c>
      <c r="B14" s="22" t="s">
        <v>15</v>
      </c>
      <c r="C14" s="21" t="s">
        <v>1</v>
      </c>
      <c r="D14" s="26">
        <v>8.0000000000000002E-3</v>
      </c>
      <c r="E14" s="24"/>
      <c r="F14" s="25"/>
      <c r="G14" s="25"/>
      <c r="H14" s="25"/>
      <c r="I14" s="25"/>
      <c r="J14" s="25"/>
      <c r="K14" s="25"/>
      <c r="L14" s="25"/>
      <c r="M14" s="25"/>
    </row>
    <row r="15" spans="1:13" s="3" customFormat="1" ht="22.5" x14ac:dyDescent="0.25">
      <c r="A15" s="21">
        <v>6</v>
      </c>
      <c r="B15" s="22" t="s">
        <v>16</v>
      </c>
      <c r="C15" s="21" t="s">
        <v>1</v>
      </c>
      <c r="D15" s="26">
        <v>0.13300000000000001</v>
      </c>
      <c r="E15" s="24"/>
      <c r="F15" s="25"/>
      <c r="G15" s="25"/>
      <c r="H15" s="25"/>
      <c r="I15" s="25"/>
      <c r="J15" s="25"/>
      <c r="K15" s="25"/>
      <c r="L15" s="25"/>
      <c r="M15" s="25"/>
    </row>
    <row r="16" spans="1:13" s="3" customFormat="1" ht="22.5" x14ac:dyDescent="0.25">
      <c r="A16" s="21">
        <v>7</v>
      </c>
      <c r="B16" s="22" t="s">
        <v>17</v>
      </c>
      <c r="C16" s="21" t="s">
        <v>1</v>
      </c>
      <c r="D16" s="26">
        <v>1.2E-2</v>
      </c>
      <c r="E16" s="24"/>
      <c r="F16" s="25"/>
      <c r="G16" s="25"/>
      <c r="H16" s="25"/>
      <c r="I16" s="25"/>
      <c r="J16" s="25"/>
      <c r="K16" s="25"/>
      <c r="L16" s="25"/>
      <c r="M16" s="25"/>
    </row>
    <row r="17" spans="1:13" s="3" customFormat="1" ht="22.5" x14ac:dyDescent="0.25">
      <c r="A17" s="21">
        <v>8</v>
      </c>
      <c r="B17" s="22" t="s">
        <v>33</v>
      </c>
      <c r="C17" s="21" t="s">
        <v>1</v>
      </c>
      <c r="D17" s="26">
        <v>5.5E-2</v>
      </c>
      <c r="E17" s="24"/>
      <c r="F17" s="25"/>
      <c r="G17" s="25"/>
      <c r="H17" s="25"/>
      <c r="I17" s="25"/>
      <c r="J17" s="25"/>
      <c r="K17" s="25"/>
      <c r="L17" s="25"/>
      <c r="M17" s="25"/>
    </row>
    <row r="18" spans="1:13" s="3" customFormat="1" ht="33.75" x14ac:dyDescent="0.25">
      <c r="A18" s="21">
        <v>9</v>
      </c>
      <c r="B18" s="22" t="s">
        <v>18</v>
      </c>
      <c r="C18" s="21" t="s">
        <v>1</v>
      </c>
      <c r="D18" s="26">
        <v>3.2000000000000001E-2</v>
      </c>
      <c r="E18" s="24"/>
      <c r="F18" s="25"/>
      <c r="G18" s="25"/>
      <c r="H18" s="25"/>
      <c r="I18" s="25"/>
      <c r="J18" s="25"/>
      <c r="K18" s="25"/>
      <c r="L18" s="25"/>
      <c r="M18" s="25"/>
    </row>
    <row r="19" spans="1:13" s="3" customFormat="1" x14ac:dyDescent="0.25">
      <c r="A19" s="5">
        <v>10</v>
      </c>
      <c r="B19" s="4" t="s">
        <v>3</v>
      </c>
      <c r="C19" s="5" t="s">
        <v>1</v>
      </c>
      <c r="D19" s="8">
        <f>SUM(D20:D25)</f>
        <v>3.4269999999999996</v>
      </c>
      <c r="E19" s="28"/>
      <c r="F19" s="29"/>
      <c r="G19" s="29"/>
      <c r="H19" s="29"/>
      <c r="I19" s="29"/>
      <c r="J19" s="29"/>
      <c r="K19" s="29"/>
      <c r="L19" s="29"/>
      <c r="M19" s="4" t="s">
        <v>30</v>
      </c>
    </row>
    <row r="20" spans="1:13" s="3" customFormat="1" ht="22.5" x14ac:dyDescent="0.25">
      <c r="A20" s="21">
        <v>11</v>
      </c>
      <c r="B20" s="22" t="s">
        <v>16</v>
      </c>
      <c r="C20" s="21" t="s">
        <v>1</v>
      </c>
      <c r="D20" s="26">
        <v>0.16800000000000001</v>
      </c>
      <c r="E20" s="24"/>
      <c r="F20" s="25"/>
      <c r="G20" s="25"/>
      <c r="H20" s="25"/>
      <c r="I20" s="25"/>
      <c r="J20" s="25"/>
      <c r="K20" s="25"/>
      <c r="L20" s="25"/>
      <c r="M20" s="25"/>
    </row>
    <row r="21" spans="1:13" s="3" customFormat="1" ht="22.5" x14ac:dyDescent="0.25">
      <c r="A21" s="21">
        <v>12</v>
      </c>
      <c r="B21" s="22" t="s">
        <v>17</v>
      </c>
      <c r="C21" s="21" t="s">
        <v>1</v>
      </c>
      <c r="D21" s="26">
        <v>0.26100000000000001</v>
      </c>
      <c r="E21" s="24"/>
      <c r="F21" s="25"/>
      <c r="G21" s="25"/>
      <c r="H21" s="25"/>
      <c r="I21" s="25"/>
      <c r="J21" s="25"/>
      <c r="K21" s="25"/>
      <c r="L21" s="25"/>
      <c r="M21" s="25"/>
    </row>
    <row r="22" spans="1:13" s="3" customFormat="1" ht="22.5" x14ac:dyDescent="0.25">
      <c r="A22" s="21">
        <v>13</v>
      </c>
      <c r="B22" s="22" t="s">
        <v>33</v>
      </c>
      <c r="C22" s="21" t="s">
        <v>1</v>
      </c>
      <c r="D22" s="26">
        <v>0.61899999999999999</v>
      </c>
      <c r="E22" s="24"/>
      <c r="F22" s="25"/>
      <c r="G22" s="25"/>
      <c r="H22" s="25"/>
      <c r="I22" s="25"/>
      <c r="J22" s="25"/>
      <c r="K22" s="25"/>
      <c r="L22" s="25"/>
      <c r="M22" s="25"/>
    </row>
    <row r="23" spans="1:13" s="3" customFormat="1" ht="45" x14ac:dyDescent="0.25">
      <c r="A23" s="21">
        <v>14</v>
      </c>
      <c r="B23" s="22" t="s">
        <v>19</v>
      </c>
      <c r="C23" s="21" t="s">
        <v>1</v>
      </c>
      <c r="D23" s="26">
        <v>2.3759999999999999</v>
      </c>
      <c r="E23" s="24"/>
      <c r="F23" s="25"/>
      <c r="G23" s="25"/>
      <c r="H23" s="25"/>
      <c r="I23" s="25"/>
      <c r="J23" s="25"/>
      <c r="K23" s="25"/>
      <c r="L23" s="25"/>
      <c r="M23" s="25"/>
    </row>
    <row r="24" spans="1:13" s="3" customFormat="1" ht="33.75" x14ac:dyDescent="0.25">
      <c r="A24" s="21">
        <v>15</v>
      </c>
      <c r="B24" s="22" t="s">
        <v>20</v>
      </c>
      <c r="C24" s="21" t="s">
        <v>1</v>
      </c>
      <c r="D24" s="26">
        <v>1E-3</v>
      </c>
      <c r="E24" s="24"/>
      <c r="F24" s="25"/>
      <c r="G24" s="25"/>
      <c r="H24" s="25"/>
      <c r="I24" s="25"/>
      <c r="J24" s="25"/>
      <c r="K24" s="25"/>
      <c r="L24" s="25"/>
      <c r="M24" s="25"/>
    </row>
    <row r="25" spans="1:13" s="3" customFormat="1" ht="22.5" x14ac:dyDescent="0.25">
      <c r="A25" s="21">
        <v>16</v>
      </c>
      <c r="B25" s="22" t="s">
        <v>26</v>
      </c>
      <c r="C25" s="21" t="s">
        <v>1</v>
      </c>
      <c r="D25" s="26">
        <v>2E-3</v>
      </c>
      <c r="E25" s="24"/>
      <c r="F25" s="25"/>
      <c r="G25" s="25"/>
      <c r="H25" s="25"/>
      <c r="I25" s="25"/>
      <c r="J25" s="25"/>
      <c r="K25" s="25"/>
      <c r="L25" s="25"/>
      <c r="M25" s="25"/>
    </row>
    <row r="26" spans="1:13" s="3" customFormat="1" x14ac:dyDescent="0.25">
      <c r="A26" s="5">
        <v>17</v>
      </c>
      <c r="B26" s="4" t="s">
        <v>4</v>
      </c>
      <c r="C26" s="5" t="s">
        <v>1</v>
      </c>
      <c r="D26" s="8">
        <f>SUM(D27:D28)</f>
        <v>0.255</v>
      </c>
      <c r="E26" s="28"/>
      <c r="F26" s="29"/>
      <c r="G26" s="29"/>
      <c r="H26" s="29"/>
      <c r="I26" s="29"/>
      <c r="J26" s="29"/>
      <c r="K26" s="29"/>
      <c r="L26" s="29"/>
      <c r="M26" s="4" t="s">
        <v>30</v>
      </c>
    </row>
    <row r="27" spans="1:13" s="3" customFormat="1" ht="22.5" x14ac:dyDescent="0.25">
      <c r="A27" s="21">
        <v>18</v>
      </c>
      <c r="B27" s="22" t="s">
        <v>14</v>
      </c>
      <c r="C27" s="21" t="s">
        <v>1</v>
      </c>
      <c r="D27" s="26">
        <v>0.16600000000000001</v>
      </c>
      <c r="E27" s="24"/>
      <c r="F27" s="25"/>
      <c r="G27" s="25"/>
      <c r="H27" s="25"/>
      <c r="I27" s="25"/>
      <c r="J27" s="25"/>
      <c r="K27" s="25"/>
      <c r="L27" s="25"/>
      <c r="M27" s="25"/>
    </row>
    <row r="28" spans="1:13" s="3" customFormat="1" ht="22.5" x14ac:dyDescent="0.25">
      <c r="A28" s="21">
        <v>19</v>
      </c>
      <c r="B28" s="22" t="s">
        <v>23</v>
      </c>
      <c r="C28" s="21" t="s">
        <v>1</v>
      </c>
      <c r="D28" s="26">
        <v>8.8999999999999996E-2</v>
      </c>
      <c r="E28" s="24"/>
      <c r="F28" s="25"/>
      <c r="G28" s="25"/>
      <c r="H28" s="25"/>
      <c r="I28" s="25"/>
      <c r="J28" s="25"/>
      <c r="K28" s="25"/>
      <c r="L28" s="25"/>
      <c r="M28" s="25"/>
    </row>
    <row r="29" spans="1:13" s="1" customFormat="1" x14ac:dyDescent="0.25">
      <c r="A29" s="5">
        <v>20</v>
      </c>
      <c r="B29" s="7" t="s">
        <v>5</v>
      </c>
      <c r="C29" s="5" t="s">
        <v>1</v>
      </c>
      <c r="D29" s="8">
        <f>D30+D31</f>
        <v>6.0000000000000001E-3</v>
      </c>
      <c r="E29" s="28"/>
      <c r="F29" s="30"/>
      <c r="G29" s="30"/>
      <c r="H29" s="30"/>
      <c r="I29" s="30"/>
      <c r="J29" s="30"/>
      <c r="K29" s="30"/>
      <c r="L29" s="30"/>
      <c r="M29" s="4" t="s">
        <v>30</v>
      </c>
    </row>
    <row r="30" spans="1:13" s="1" customFormat="1" ht="22.5" x14ac:dyDescent="0.25">
      <c r="A30" s="21">
        <v>21</v>
      </c>
      <c r="B30" s="22" t="s">
        <v>21</v>
      </c>
      <c r="C30" s="21" t="s">
        <v>1</v>
      </c>
      <c r="D30" s="26">
        <v>2E-3</v>
      </c>
      <c r="E30" s="24"/>
      <c r="F30" s="25"/>
      <c r="G30" s="25"/>
      <c r="H30" s="25"/>
      <c r="I30" s="25"/>
      <c r="J30" s="25"/>
      <c r="K30" s="25"/>
      <c r="L30" s="25"/>
      <c r="M30" s="25"/>
    </row>
    <row r="31" spans="1:13" s="1" customFormat="1" ht="22.5" x14ac:dyDescent="0.25">
      <c r="A31" s="21">
        <v>22</v>
      </c>
      <c r="B31" s="22" t="s">
        <v>22</v>
      </c>
      <c r="C31" s="21" t="s">
        <v>1</v>
      </c>
      <c r="D31" s="26">
        <v>4.0000000000000001E-3</v>
      </c>
      <c r="E31" s="24"/>
      <c r="F31" s="25"/>
      <c r="G31" s="25"/>
      <c r="H31" s="25"/>
      <c r="I31" s="25"/>
      <c r="J31" s="25"/>
      <c r="K31" s="25"/>
      <c r="L31" s="25"/>
      <c r="M31" s="25"/>
    </row>
    <row r="32" spans="1:13" s="1" customFormat="1" x14ac:dyDescent="0.25">
      <c r="A32" s="5">
        <v>23</v>
      </c>
      <c r="B32" s="4" t="s">
        <v>6</v>
      </c>
      <c r="C32" s="5" t="s">
        <v>1</v>
      </c>
      <c r="D32" s="8">
        <f>SUM(D33:D42)</f>
        <v>2.7469999999999999</v>
      </c>
      <c r="E32" s="28"/>
      <c r="F32" s="30"/>
      <c r="G32" s="30"/>
      <c r="H32" s="30"/>
      <c r="I32" s="30"/>
      <c r="J32" s="30"/>
      <c r="K32" s="30"/>
      <c r="L32" s="30"/>
      <c r="M32" s="4" t="s">
        <v>30</v>
      </c>
    </row>
    <row r="33" spans="1:13" s="3" customFormat="1" ht="22.5" x14ac:dyDescent="0.25">
      <c r="A33" s="21">
        <v>24</v>
      </c>
      <c r="B33" s="22" t="s">
        <v>13</v>
      </c>
      <c r="C33" s="21" t="s">
        <v>1</v>
      </c>
      <c r="D33" s="26">
        <v>2.9000000000000001E-2</v>
      </c>
      <c r="E33" s="24"/>
      <c r="F33" s="25"/>
      <c r="G33" s="25"/>
      <c r="H33" s="25"/>
      <c r="I33" s="25"/>
      <c r="J33" s="25"/>
      <c r="K33" s="25"/>
      <c r="L33" s="25"/>
      <c r="M33" s="25"/>
    </row>
    <row r="34" spans="1:13" s="3" customFormat="1" ht="22.5" x14ac:dyDescent="0.25">
      <c r="A34" s="21">
        <v>25</v>
      </c>
      <c r="B34" s="22" t="s">
        <v>14</v>
      </c>
      <c r="C34" s="21" t="s">
        <v>1</v>
      </c>
      <c r="D34" s="26">
        <v>7.0000000000000001E-3</v>
      </c>
      <c r="E34" s="24"/>
      <c r="F34" s="25"/>
      <c r="G34" s="25"/>
      <c r="H34" s="25"/>
      <c r="I34" s="25"/>
      <c r="J34" s="25"/>
      <c r="K34" s="25"/>
      <c r="L34" s="25"/>
      <c r="M34" s="25"/>
    </row>
    <row r="35" spans="1:13" s="3" customFormat="1" ht="22.5" x14ac:dyDescent="0.25">
      <c r="A35" s="21">
        <v>26</v>
      </c>
      <c r="B35" s="22" t="s">
        <v>15</v>
      </c>
      <c r="C35" s="21" t="s">
        <v>1</v>
      </c>
      <c r="D35" s="26">
        <v>8.0000000000000002E-3</v>
      </c>
      <c r="E35" s="24"/>
      <c r="F35" s="25"/>
      <c r="G35" s="25"/>
      <c r="H35" s="25"/>
      <c r="I35" s="25"/>
      <c r="J35" s="25"/>
      <c r="K35" s="25"/>
      <c r="L35" s="25"/>
      <c r="M35" s="25"/>
    </row>
    <row r="36" spans="1:13" s="3" customFormat="1" ht="22.5" x14ac:dyDescent="0.25">
      <c r="A36" s="21">
        <v>27</v>
      </c>
      <c r="B36" s="22" t="s">
        <v>16</v>
      </c>
      <c r="C36" s="21" t="s">
        <v>1</v>
      </c>
      <c r="D36" s="26">
        <v>0.12</v>
      </c>
      <c r="E36" s="24"/>
      <c r="F36" s="25"/>
      <c r="G36" s="25"/>
      <c r="H36" s="25"/>
      <c r="I36" s="25"/>
      <c r="J36" s="25"/>
      <c r="K36" s="25"/>
      <c r="L36" s="25"/>
      <c r="M36" s="25"/>
    </row>
    <row r="37" spans="1:13" s="3" customFormat="1" ht="33.75" x14ac:dyDescent="0.25">
      <c r="A37" s="21">
        <v>28</v>
      </c>
      <c r="B37" s="22" t="s">
        <v>18</v>
      </c>
      <c r="C37" s="21" t="s">
        <v>1</v>
      </c>
      <c r="D37" s="26">
        <v>2.5999999999999999E-2</v>
      </c>
      <c r="E37" s="24"/>
      <c r="F37" s="25"/>
      <c r="G37" s="25"/>
      <c r="H37" s="25"/>
      <c r="I37" s="25"/>
      <c r="J37" s="25"/>
      <c r="K37" s="25"/>
      <c r="L37" s="25"/>
      <c r="M37" s="25"/>
    </row>
    <row r="38" spans="1:13" s="3" customFormat="1" ht="22.5" x14ac:dyDescent="0.25">
      <c r="A38" s="21">
        <v>29</v>
      </c>
      <c r="B38" s="22" t="s">
        <v>23</v>
      </c>
      <c r="C38" s="21" t="s">
        <v>1</v>
      </c>
      <c r="D38" s="26">
        <v>4.0000000000000001E-3</v>
      </c>
      <c r="E38" s="24"/>
      <c r="F38" s="25"/>
      <c r="G38" s="25"/>
      <c r="H38" s="25"/>
      <c r="I38" s="25"/>
      <c r="J38" s="25"/>
      <c r="K38" s="25"/>
      <c r="L38" s="25"/>
      <c r="M38" s="25"/>
    </row>
    <row r="39" spans="1:13" s="3" customFormat="1" ht="22.5" x14ac:dyDescent="0.25">
      <c r="A39" s="21">
        <v>30</v>
      </c>
      <c r="B39" s="22" t="s">
        <v>24</v>
      </c>
      <c r="C39" s="21" t="s">
        <v>1</v>
      </c>
      <c r="D39" s="26">
        <v>1.0999999999999999E-2</v>
      </c>
      <c r="E39" s="24"/>
      <c r="F39" s="25"/>
      <c r="G39" s="25"/>
      <c r="H39" s="25"/>
      <c r="I39" s="25"/>
      <c r="J39" s="25"/>
      <c r="K39" s="25"/>
      <c r="L39" s="25"/>
      <c r="M39" s="25"/>
    </row>
    <row r="40" spans="1:13" s="3" customFormat="1" ht="22.5" x14ac:dyDescent="0.25">
      <c r="A40" s="21">
        <v>31</v>
      </c>
      <c r="B40" s="22" t="s">
        <v>25</v>
      </c>
      <c r="C40" s="21" t="s">
        <v>1</v>
      </c>
      <c r="D40" s="26">
        <v>0.34899999999999998</v>
      </c>
      <c r="E40" s="24"/>
      <c r="F40" s="25"/>
      <c r="G40" s="25"/>
      <c r="H40" s="25"/>
      <c r="I40" s="25"/>
      <c r="J40" s="25"/>
      <c r="K40" s="25"/>
      <c r="L40" s="25"/>
      <c r="M40" s="25"/>
    </row>
    <row r="41" spans="1:13" s="3" customFormat="1" ht="22.5" x14ac:dyDescent="0.25">
      <c r="A41" s="21">
        <v>32</v>
      </c>
      <c r="B41" s="22" t="s">
        <v>34</v>
      </c>
      <c r="C41" s="21" t="s">
        <v>1</v>
      </c>
      <c r="D41" s="26">
        <v>6.0000000000000001E-3</v>
      </c>
      <c r="E41" s="24"/>
      <c r="F41" s="25"/>
      <c r="G41" s="25"/>
      <c r="H41" s="25"/>
      <c r="I41" s="25"/>
      <c r="J41" s="25"/>
      <c r="K41" s="25"/>
      <c r="L41" s="25"/>
      <c r="M41" s="25"/>
    </row>
    <row r="42" spans="1:13" s="3" customFormat="1" ht="22.5" x14ac:dyDescent="0.25">
      <c r="A42" s="21">
        <v>33</v>
      </c>
      <c r="B42" s="22" t="s">
        <v>35</v>
      </c>
      <c r="C42" s="21" t="s">
        <v>1</v>
      </c>
      <c r="D42" s="26">
        <v>2.1869999999999998</v>
      </c>
      <c r="E42" s="24"/>
      <c r="F42" s="25"/>
      <c r="G42" s="25"/>
      <c r="H42" s="25"/>
      <c r="I42" s="25"/>
      <c r="J42" s="25"/>
      <c r="K42" s="25"/>
      <c r="L42" s="25"/>
      <c r="M42" s="25"/>
    </row>
    <row r="43" spans="1:13" s="3" customFormat="1" x14ac:dyDescent="0.25">
      <c r="A43" s="5">
        <v>34</v>
      </c>
      <c r="B43" s="4" t="s">
        <v>11</v>
      </c>
      <c r="C43" s="5" t="s">
        <v>1</v>
      </c>
      <c r="D43" s="8">
        <f>D44</f>
        <v>2.3490000000000002</v>
      </c>
      <c r="E43" s="28"/>
      <c r="F43" s="29"/>
      <c r="G43" s="29"/>
      <c r="H43" s="29"/>
      <c r="I43" s="29"/>
      <c r="J43" s="29"/>
      <c r="K43" s="29"/>
      <c r="L43" s="29"/>
      <c r="M43" s="4" t="s">
        <v>9</v>
      </c>
    </row>
    <row r="44" spans="1:13" s="3" customFormat="1" ht="33.75" x14ac:dyDescent="0.25">
      <c r="A44" s="21">
        <v>35</v>
      </c>
      <c r="B44" s="22" t="s">
        <v>27</v>
      </c>
      <c r="C44" s="21" t="s">
        <v>1</v>
      </c>
      <c r="D44" s="26">
        <v>2.3490000000000002</v>
      </c>
      <c r="E44" s="24"/>
      <c r="F44" s="25"/>
      <c r="G44" s="25"/>
      <c r="H44" s="25"/>
      <c r="I44" s="25"/>
      <c r="J44" s="25"/>
      <c r="K44" s="25"/>
      <c r="L44" s="25"/>
      <c r="M44" s="25"/>
    </row>
    <row r="45" spans="1:13" s="3" customFormat="1" x14ac:dyDescent="0.25">
      <c r="A45" s="5">
        <v>36</v>
      </c>
      <c r="B45" s="4" t="s">
        <v>8</v>
      </c>
      <c r="C45" s="5" t="s">
        <v>1</v>
      </c>
      <c r="D45" s="8">
        <f>SUM(D46:D58)</f>
        <v>4.1190000000000007</v>
      </c>
      <c r="E45" s="28"/>
      <c r="F45" s="29"/>
      <c r="G45" s="29"/>
      <c r="H45" s="29"/>
      <c r="I45" s="29"/>
      <c r="J45" s="29"/>
      <c r="K45" s="29"/>
      <c r="L45" s="29"/>
      <c r="M45" s="4" t="s">
        <v>30</v>
      </c>
    </row>
    <row r="46" spans="1:13" s="3" customFormat="1" ht="22.5" x14ac:dyDescent="0.25">
      <c r="A46" s="21">
        <v>37</v>
      </c>
      <c r="B46" s="22" t="s">
        <v>13</v>
      </c>
      <c r="C46" s="21" t="s">
        <v>1</v>
      </c>
      <c r="D46" s="26">
        <v>2.8000000000000001E-2</v>
      </c>
      <c r="E46" s="24"/>
      <c r="F46" s="25"/>
      <c r="G46" s="25"/>
      <c r="H46" s="25"/>
      <c r="I46" s="25"/>
      <c r="J46" s="25"/>
      <c r="K46" s="25"/>
      <c r="L46" s="25"/>
      <c r="M46" s="25"/>
    </row>
    <row r="47" spans="1:13" s="3" customFormat="1" ht="22.5" x14ac:dyDescent="0.25">
      <c r="A47" s="21">
        <v>38</v>
      </c>
      <c r="B47" s="22" t="s">
        <v>14</v>
      </c>
      <c r="C47" s="21" t="s">
        <v>1</v>
      </c>
      <c r="D47" s="26">
        <v>3.1E-2</v>
      </c>
      <c r="E47" s="24"/>
      <c r="F47" s="25"/>
      <c r="G47" s="25"/>
      <c r="H47" s="25"/>
      <c r="I47" s="25"/>
      <c r="J47" s="25"/>
      <c r="K47" s="25"/>
      <c r="L47" s="25"/>
      <c r="M47" s="25"/>
    </row>
    <row r="48" spans="1:13" s="3" customFormat="1" ht="22.5" x14ac:dyDescent="0.25">
      <c r="A48" s="21">
        <v>39</v>
      </c>
      <c r="B48" s="22" t="s">
        <v>15</v>
      </c>
      <c r="C48" s="21" t="s">
        <v>1</v>
      </c>
      <c r="D48" s="26">
        <v>3.2000000000000001E-2</v>
      </c>
      <c r="E48" s="24"/>
      <c r="F48" s="25"/>
      <c r="G48" s="25"/>
      <c r="H48" s="25"/>
      <c r="I48" s="25"/>
      <c r="J48" s="25"/>
      <c r="K48" s="25"/>
      <c r="L48" s="25"/>
      <c r="M48" s="25"/>
    </row>
    <row r="49" spans="1:13" s="3" customFormat="1" ht="22.5" x14ac:dyDescent="0.25">
      <c r="A49" s="21">
        <v>40</v>
      </c>
      <c r="B49" s="22" t="s">
        <v>36</v>
      </c>
      <c r="C49" s="21" t="s">
        <v>1</v>
      </c>
      <c r="D49" s="26">
        <v>8.9999999999999993E-3</v>
      </c>
      <c r="E49" s="24"/>
      <c r="F49" s="25"/>
      <c r="G49" s="25"/>
      <c r="H49" s="25"/>
      <c r="I49" s="25"/>
      <c r="J49" s="25"/>
      <c r="K49" s="25"/>
      <c r="L49" s="25"/>
      <c r="M49" s="25"/>
    </row>
    <row r="50" spans="1:13" s="3" customFormat="1" ht="22.5" x14ac:dyDescent="0.25">
      <c r="A50" s="21">
        <v>41</v>
      </c>
      <c r="B50" s="22" t="s">
        <v>37</v>
      </c>
      <c r="C50" s="21" t="s">
        <v>1</v>
      </c>
      <c r="D50" s="26">
        <v>1.111</v>
      </c>
      <c r="E50" s="24"/>
      <c r="F50" s="25"/>
      <c r="G50" s="25"/>
      <c r="H50" s="25"/>
      <c r="I50" s="25"/>
      <c r="J50" s="25"/>
      <c r="K50" s="25"/>
      <c r="L50" s="25"/>
      <c r="M50" s="25"/>
    </row>
    <row r="51" spans="1:13" s="3" customFormat="1" ht="22.5" x14ac:dyDescent="0.25">
      <c r="A51" s="21">
        <v>42</v>
      </c>
      <c r="B51" s="22" t="s">
        <v>38</v>
      </c>
      <c r="C51" s="21" t="s">
        <v>1</v>
      </c>
      <c r="D51" s="26">
        <v>2.028</v>
      </c>
      <c r="E51" s="24"/>
      <c r="F51" s="25"/>
      <c r="G51" s="25"/>
      <c r="H51" s="25"/>
      <c r="I51" s="25"/>
      <c r="J51" s="25"/>
      <c r="K51" s="25"/>
      <c r="L51" s="25"/>
      <c r="M51" s="25"/>
    </row>
    <row r="52" spans="1:13" s="3" customFormat="1" ht="33.75" x14ac:dyDescent="0.25">
      <c r="A52" s="21">
        <v>43</v>
      </c>
      <c r="B52" s="22" t="s">
        <v>20</v>
      </c>
      <c r="C52" s="21" t="s">
        <v>1</v>
      </c>
      <c r="D52" s="26">
        <v>3.0000000000000001E-3</v>
      </c>
      <c r="E52" s="24"/>
      <c r="F52" s="25"/>
      <c r="G52" s="25"/>
      <c r="H52" s="25"/>
      <c r="I52" s="25"/>
      <c r="J52" s="25"/>
      <c r="K52" s="25"/>
      <c r="L52" s="25"/>
      <c r="M52" s="25"/>
    </row>
    <row r="53" spans="1:13" s="3" customFormat="1" ht="33.75" x14ac:dyDescent="0.25">
      <c r="A53" s="21">
        <v>44</v>
      </c>
      <c r="B53" s="22" t="s">
        <v>28</v>
      </c>
      <c r="C53" s="21" t="s">
        <v>1</v>
      </c>
      <c r="D53" s="26">
        <v>3.9E-2</v>
      </c>
      <c r="E53" s="24"/>
      <c r="F53" s="25"/>
      <c r="G53" s="25"/>
      <c r="H53" s="25"/>
      <c r="I53" s="25"/>
      <c r="J53" s="25"/>
      <c r="K53" s="25"/>
      <c r="L53" s="25"/>
      <c r="M53" s="25"/>
    </row>
    <row r="54" spans="1:13" s="3" customFormat="1" ht="33.75" x14ac:dyDescent="0.25">
      <c r="A54" s="21">
        <v>45</v>
      </c>
      <c r="B54" s="22" t="s">
        <v>29</v>
      </c>
      <c r="C54" s="21" t="s">
        <v>1</v>
      </c>
      <c r="D54" s="26">
        <v>1.4999999999999999E-2</v>
      </c>
      <c r="E54" s="24"/>
      <c r="F54" s="25"/>
      <c r="G54" s="25"/>
      <c r="H54" s="25"/>
      <c r="I54" s="25"/>
      <c r="J54" s="25"/>
      <c r="K54" s="25"/>
      <c r="L54" s="25"/>
      <c r="M54" s="25"/>
    </row>
    <row r="55" spans="1:13" s="3" customFormat="1" ht="22.5" x14ac:dyDescent="0.25">
      <c r="A55" s="21">
        <v>46</v>
      </c>
      <c r="B55" s="22" t="s">
        <v>23</v>
      </c>
      <c r="C55" s="21" t="s">
        <v>1</v>
      </c>
      <c r="D55" s="26">
        <v>0.68</v>
      </c>
      <c r="E55" s="24"/>
      <c r="F55" s="25"/>
      <c r="G55" s="25"/>
      <c r="H55" s="25"/>
      <c r="I55" s="25"/>
      <c r="J55" s="25"/>
      <c r="K55" s="25"/>
      <c r="L55" s="25"/>
      <c r="M55" s="25"/>
    </row>
    <row r="56" spans="1:13" s="3" customFormat="1" ht="22.5" x14ac:dyDescent="0.25">
      <c r="A56" s="21">
        <v>47</v>
      </c>
      <c r="B56" s="22" t="s">
        <v>39</v>
      </c>
      <c r="C56" s="21" t="s">
        <v>1</v>
      </c>
      <c r="D56" s="26">
        <v>0.109</v>
      </c>
      <c r="E56" s="24"/>
      <c r="F56" s="25"/>
      <c r="G56" s="25"/>
      <c r="H56" s="25"/>
      <c r="I56" s="25"/>
      <c r="J56" s="25"/>
      <c r="K56" s="25"/>
      <c r="L56" s="25"/>
      <c r="M56" s="25"/>
    </row>
    <row r="57" spans="1:13" s="3" customFormat="1" ht="22.5" x14ac:dyDescent="0.25">
      <c r="A57" s="21">
        <v>48</v>
      </c>
      <c r="B57" s="22" t="s">
        <v>34</v>
      </c>
      <c r="C57" s="21" t="s">
        <v>1</v>
      </c>
      <c r="D57" s="26">
        <v>5.0000000000000001E-3</v>
      </c>
      <c r="E57" s="24"/>
      <c r="F57" s="25"/>
      <c r="G57" s="25"/>
      <c r="H57" s="25"/>
      <c r="I57" s="25"/>
      <c r="J57" s="25"/>
      <c r="K57" s="25"/>
      <c r="L57" s="25"/>
      <c r="M57" s="25"/>
    </row>
    <row r="58" spans="1:13" s="3" customFormat="1" ht="22.5" x14ac:dyDescent="0.25">
      <c r="A58" s="21">
        <v>49</v>
      </c>
      <c r="B58" s="22" t="s">
        <v>40</v>
      </c>
      <c r="C58" s="21" t="s">
        <v>1</v>
      </c>
      <c r="D58" s="26">
        <v>2.9000000000000001E-2</v>
      </c>
      <c r="E58" s="24"/>
      <c r="F58" s="25"/>
      <c r="G58" s="25"/>
      <c r="H58" s="25"/>
      <c r="I58" s="25"/>
      <c r="J58" s="25"/>
      <c r="K58" s="25"/>
      <c r="L58" s="25"/>
      <c r="M58" s="25"/>
    </row>
    <row r="59" spans="1:13" s="3" customFormat="1" ht="24" x14ac:dyDescent="0.25">
      <c r="A59" s="38"/>
      <c r="B59" s="39" t="s">
        <v>77</v>
      </c>
      <c r="C59" s="38" t="s">
        <v>1</v>
      </c>
      <c r="D59" s="40"/>
      <c r="E59" s="41"/>
      <c r="F59" s="42"/>
      <c r="G59" s="42"/>
      <c r="H59" s="42"/>
      <c r="I59" s="42"/>
      <c r="J59" s="42"/>
      <c r="K59" s="42"/>
      <c r="L59" s="42"/>
      <c r="M59" s="43"/>
    </row>
    <row r="60" spans="1:13" s="1" customFormat="1" x14ac:dyDescent="0.25">
      <c r="A60" s="33"/>
      <c r="B60" s="34" t="s">
        <v>76</v>
      </c>
      <c r="C60" s="33"/>
      <c r="D60" s="35"/>
      <c r="E60" s="36"/>
      <c r="F60" s="37"/>
      <c r="G60" s="37"/>
      <c r="H60" s="37"/>
      <c r="I60" s="37"/>
      <c r="J60" s="37"/>
      <c r="K60" s="37"/>
      <c r="L60" s="37"/>
      <c r="M60" s="37"/>
    </row>
    <row r="61" spans="1:13" s="1" customFormat="1" x14ac:dyDescent="0.25">
      <c r="A61" s="5">
        <v>50</v>
      </c>
      <c r="B61" s="4" t="s">
        <v>2</v>
      </c>
      <c r="C61" s="5" t="s">
        <v>1</v>
      </c>
      <c r="D61" s="8">
        <f>D10</f>
        <v>2.0449999999999999</v>
      </c>
      <c r="E61" s="28"/>
      <c r="F61" s="30"/>
      <c r="G61" s="30"/>
      <c r="H61" s="30"/>
      <c r="I61" s="30"/>
      <c r="J61" s="30"/>
      <c r="K61" s="30"/>
      <c r="L61" s="30"/>
      <c r="M61" s="30"/>
    </row>
    <row r="62" spans="1:13" s="3" customFormat="1" x14ac:dyDescent="0.25">
      <c r="A62" s="5">
        <v>51</v>
      </c>
      <c r="B62" s="4" t="s">
        <v>3</v>
      </c>
      <c r="C62" s="5" t="s">
        <v>1</v>
      </c>
      <c r="D62" s="8">
        <f>D19</f>
        <v>3.4269999999999996</v>
      </c>
      <c r="E62" s="28"/>
      <c r="F62" s="29"/>
      <c r="G62" s="29"/>
      <c r="H62" s="29"/>
      <c r="I62" s="29"/>
      <c r="J62" s="29"/>
      <c r="K62" s="29"/>
      <c r="L62" s="29"/>
      <c r="M62" s="30"/>
    </row>
    <row r="63" spans="1:13" s="3" customFormat="1" x14ac:dyDescent="0.25">
      <c r="A63" s="5">
        <v>52</v>
      </c>
      <c r="B63" s="4" t="s">
        <v>31</v>
      </c>
      <c r="C63" s="5" t="s">
        <v>32</v>
      </c>
      <c r="D63" s="8">
        <v>0.24</v>
      </c>
      <c r="E63" s="28"/>
      <c r="F63" s="29"/>
      <c r="G63" s="29"/>
      <c r="H63" s="29"/>
      <c r="I63" s="29"/>
      <c r="J63" s="29"/>
      <c r="K63" s="29"/>
      <c r="L63" s="29"/>
      <c r="M63" s="30" t="s">
        <v>79</v>
      </c>
    </row>
    <row r="64" spans="1:13" s="3" customFormat="1" x14ac:dyDescent="0.25">
      <c r="A64" s="21">
        <v>53</v>
      </c>
      <c r="B64" s="22" t="s">
        <v>41</v>
      </c>
      <c r="C64" s="21" t="s">
        <v>32</v>
      </c>
      <c r="D64" s="26">
        <f>0.24*1.02</f>
        <v>0.24479999999999999</v>
      </c>
      <c r="E64" s="24"/>
      <c r="F64" s="25"/>
      <c r="G64" s="25"/>
      <c r="H64" s="25"/>
      <c r="I64" s="25"/>
      <c r="J64" s="25"/>
      <c r="K64" s="25"/>
      <c r="L64" s="25"/>
      <c r="M64" s="25"/>
    </row>
    <row r="65" spans="1:13" s="3" customFormat="1" x14ac:dyDescent="0.25">
      <c r="A65" s="5">
        <v>54</v>
      </c>
      <c r="B65" s="4" t="s">
        <v>4</v>
      </c>
      <c r="C65" s="5" t="s">
        <v>1</v>
      </c>
      <c r="D65" s="8">
        <f>D26</f>
        <v>0.255</v>
      </c>
      <c r="E65" s="28"/>
      <c r="F65" s="29"/>
      <c r="G65" s="29"/>
      <c r="H65" s="29"/>
      <c r="I65" s="29"/>
      <c r="J65" s="29"/>
      <c r="K65" s="29"/>
      <c r="L65" s="29"/>
      <c r="M65" s="30"/>
    </row>
    <row r="66" spans="1:13" s="3" customFormat="1" x14ac:dyDescent="0.25">
      <c r="A66" s="31">
        <v>55</v>
      </c>
      <c r="B66" s="7" t="s">
        <v>5</v>
      </c>
      <c r="C66" s="5" t="s">
        <v>1</v>
      </c>
      <c r="D66" s="8">
        <f>D29</f>
        <v>6.0000000000000001E-3</v>
      </c>
      <c r="E66" s="28"/>
      <c r="F66" s="29"/>
      <c r="G66" s="29"/>
      <c r="H66" s="29"/>
      <c r="I66" s="29"/>
      <c r="J66" s="29"/>
      <c r="K66" s="29"/>
      <c r="L66" s="29"/>
      <c r="M66" s="30"/>
    </row>
    <row r="67" spans="1:13" s="1" customFormat="1" x14ac:dyDescent="0.25">
      <c r="A67" s="5">
        <v>56</v>
      </c>
      <c r="B67" s="4" t="s">
        <v>6</v>
      </c>
      <c r="C67" s="5" t="s">
        <v>1</v>
      </c>
      <c r="D67" s="8">
        <f>D32</f>
        <v>2.7469999999999999</v>
      </c>
      <c r="E67" s="28"/>
      <c r="F67" s="30"/>
      <c r="G67" s="30"/>
      <c r="H67" s="30"/>
      <c r="I67" s="30"/>
      <c r="J67" s="30"/>
      <c r="K67" s="30"/>
      <c r="L67" s="30"/>
      <c r="M67" s="30"/>
    </row>
    <row r="68" spans="1:13" s="1" customFormat="1" x14ac:dyDescent="0.25">
      <c r="A68" s="5">
        <v>57</v>
      </c>
      <c r="B68" s="4" t="s">
        <v>7</v>
      </c>
      <c r="C68" s="5" t="s">
        <v>1</v>
      </c>
      <c r="D68" s="8">
        <f>D43</f>
        <v>2.3490000000000002</v>
      </c>
      <c r="E68" s="28"/>
      <c r="F68" s="30"/>
      <c r="G68" s="30"/>
      <c r="H68" s="30"/>
      <c r="I68" s="30"/>
      <c r="J68" s="30"/>
      <c r="K68" s="30"/>
      <c r="L68" s="30"/>
      <c r="M68" s="30" t="s">
        <v>80</v>
      </c>
    </row>
    <row r="69" spans="1:13" s="1" customFormat="1" x14ac:dyDescent="0.25">
      <c r="A69" s="5">
        <v>58</v>
      </c>
      <c r="B69" s="4" t="s">
        <v>8</v>
      </c>
      <c r="C69" s="5" t="s">
        <v>1</v>
      </c>
      <c r="D69" s="8">
        <f>D45</f>
        <v>4.1190000000000007</v>
      </c>
      <c r="E69" s="28"/>
      <c r="F69" s="30"/>
      <c r="G69" s="30"/>
      <c r="H69" s="30"/>
      <c r="I69" s="30"/>
      <c r="J69" s="30"/>
      <c r="K69" s="30"/>
      <c r="L69" s="30"/>
      <c r="M69" s="30"/>
    </row>
    <row r="70" spans="1:13" s="3" customFormat="1" x14ac:dyDescent="0.25">
      <c r="A70" s="5">
        <v>59</v>
      </c>
      <c r="B70" s="4" t="s">
        <v>42</v>
      </c>
      <c r="C70" s="5" t="s">
        <v>43</v>
      </c>
      <c r="D70" s="6">
        <v>42</v>
      </c>
      <c r="E70" s="28"/>
      <c r="F70" s="29"/>
      <c r="G70" s="29"/>
      <c r="H70" s="29"/>
      <c r="I70" s="29"/>
      <c r="J70" s="29"/>
      <c r="K70" s="29"/>
      <c r="L70" s="29"/>
      <c r="M70" s="30"/>
    </row>
    <row r="71" spans="1:13" s="3" customFormat="1" x14ac:dyDescent="0.25">
      <c r="A71" s="21">
        <v>60</v>
      </c>
      <c r="B71" s="22" t="s">
        <v>44</v>
      </c>
      <c r="C71" s="21" t="s">
        <v>43</v>
      </c>
      <c r="D71" s="32">
        <v>42</v>
      </c>
      <c r="E71" s="24"/>
      <c r="F71" s="25"/>
      <c r="G71" s="25"/>
      <c r="H71" s="25"/>
      <c r="I71" s="25"/>
      <c r="J71" s="25"/>
      <c r="K71" s="25"/>
      <c r="L71" s="25"/>
      <c r="M71" s="25"/>
    </row>
    <row r="72" spans="1:13" s="3" customFormat="1" x14ac:dyDescent="0.25">
      <c r="A72" s="21">
        <v>61</v>
      </c>
      <c r="B72" s="22" t="s">
        <v>45</v>
      </c>
      <c r="C72" s="21" t="s">
        <v>32</v>
      </c>
      <c r="D72" s="26">
        <v>5.0000000000000001E-3</v>
      </c>
      <c r="E72" s="24"/>
      <c r="F72" s="25"/>
      <c r="G72" s="25"/>
      <c r="H72" s="25"/>
      <c r="I72" s="25"/>
      <c r="J72" s="25"/>
      <c r="K72" s="25"/>
      <c r="L72" s="25"/>
      <c r="M72" s="25" t="s">
        <v>81</v>
      </c>
    </row>
    <row r="73" spans="1:13" s="3" customFormat="1" x14ac:dyDescent="0.25">
      <c r="A73" s="5">
        <v>62</v>
      </c>
      <c r="B73" s="4" t="s">
        <v>46</v>
      </c>
      <c r="C73" s="5" t="s">
        <v>43</v>
      </c>
      <c r="D73" s="6">
        <v>122</v>
      </c>
      <c r="E73" s="28"/>
      <c r="F73" s="29"/>
      <c r="G73" s="29"/>
      <c r="H73" s="29"/>
      <c r="I73" s="29"/>
      <c r="J73" s="29"/>
      <c r="K73" s="29"/>
      <c r="L73" s="29"/>
      <c r="M73" s="30"/>
    </row>
    <row r="74" spans="1:13" s="3" customFormat="1" x14ac:dyDescent="0.25">
      <c r="A74" s="21">
        <v>63</v>
      </c>
      <c r="B74" s="22" t="s">
        <v>47</v>
      </c>
      <c r="C74" s="21" t="s">
        <v>43</v>
      </c>
      <c r="D74" s="32">
        <v>122</v>
      </c>
      <c r="E74" s="24"/>
      <c r="F74" s="25"/>
      <c r="G74" s="25"/>
      <c r="H74" s="25"/>
      <c r="I74" s="25"/>
      <c r="J74" s="25"/>
      <c r="K74" s="25"/>
      <c r="L74" s="25"/>
      <c r="M74" s="25"/>
    </row>
    <row r="75" spans="1:13" s="3" customFormat="1" x14ac:dyDescent="0.25">
      <c r="A75" s="5">
        <v>64</v>
      </c>
      <c r="B75" s="4" t="s">
        <v>48</v>
      </c>
      <c r="C75" s="5" t="s">
        <v>43</v>
      </c>
      <c r="D75" s="6">
        <v>4</v>
      </c>
      <c r="E75" s="28"/>
      <c r="F75" s="29"/>
      <c r="G75" s="29"/>
      <c r="H75" s="29"/>
      <c r="I75" s="29"/>
      <c r="J75" s="29"/>
      <c r="K75" s="29"/>
      <c r="L75" s="29"/>
      <c r="M75" s="30"/>
    </row>
    <row r="76" spans="1:13" s="3" customFormat="1" x14ac:dyDescent="0.25">
      <c r="A76" s="21">
        <v>65</v>
      </c>
      <c r="B76" s="22" t="s">
        <v>49</v>
      </c>
      <c r="C76" s="21" t="s">
        <v>43</v>
      </c>
      <c r="D76" s="32">
        <v>4</v>
      </c>
      <c r="E76" s="24"/>
      <c r="F76" s="25"/>
      <c r="G76" s="25"/>
      <c r="H76" s="25"/>
      <c r="I76" s="25"/>
      <c r="J76" s="25"/>
      <c r="K76" s="25"/>
      <c r="L76" s="25"/>
      <c r="M76" s="25"/>
    </row>
    <row r="77" spans="1:13" s="3" customFormat="1" x14ac:dyDescent="0.25">
      <c r="A77" s="21">
        <v>66</v>
      </c>
      <c r="B77" s="22" t="s">
        <v>45</v>
      </c>
      <c r="C77" s="21" t="s">
        <v>32</v>
      </c>
      <c r="D77" s="27">
        <v>5.0000000000000001E-4</v>
      </c>
      <c r="E77" s="24"/>
      <c r="F77" s="25"/>
      <c r="G77" s="25"/>
      <c r="H77" s="25"/>
      <c r="I77" s="25"/>
      <c r="J77" s="25"/>
      <c r="K77" s="25"/>
      <c r="L77" s="25"/>
      <c r="M77" s="25" t="s">
        <v>82</v>
      </c>
    </row>
    <row r="78" spans="1:13" s="3" customFormat="1" x14ac:dyDescent="0.25">
      <c r="A78" s="38"/>
      <c r="B78" s="39" t="s">
        <v>78</v>
      </c>
      <c r="C78" s="38"/>
      <c r="D78" s="40"/>
      <c r="E78" s="41"/>
      <c r="F78" s="42"/>
      <c r="G78" s="42"/>
      <c r="H78" s="42"/>
      <c r="I78" s="42"/>
      <c r="J78" s="42"/>
      <c r="K78" s="42"/>
      <c r="L78" s="42"/>
      <c r="M78" s="42"/>
    </row>
    <row r="79" spans="1:13" x14ac:dyDescent="0.25">
      <c r="A79" s="47" t="s">
        <v>73</v>
      </c>
      <c r="B79" s="48"/>
      <c r="C79" s="48"/>
      <c r="D79" s="49"/>
      <c r="E79" s="48"/>
      <c r="F79" s="48"/>
      <c r="G79" s="48"/>
      <c r="H79" s="48"/>
      <c r="I79" s="48"/>
      <c r="J79" s="48"/>
      <c r="K79" s="48"/>
      <c r="L79" s="48"/>
      <c r="M79" s="44"/>
    </row>
    <row r="80" spans="1:13" x14ac:dyDescent="0.25">
      <c r="A80" s="50" t="s">
        <v>74</v>
      </c>
      <c r="B80" s="50"/>
      <c r="C80" s="17"/>
      <c r="D80" s="18"/>
      <c r="E80" s="19"/>
      <c r="F80" s="19"/>
      <c r="G80" s="19"/>
      <c r="H80" s="19"/>
      <c r="I80" s="19"/>
      <c r="J80" s="19"/>
      <c r="K80" s="19"/>
      <c r="L80" s="19"/>
      <c r="M80" s="20"/>
    </row>
    <row r="81" spans="1:13" x14ac:dyDescent="0.25">
      <c r="A81" s="45" t="s">
        <v>84</v>
      </c>
      <c r="B81" s="45"/>
      <c r="C81" s="17"/>
      <c r="D81" s="18"/>
      <c r="E81" s="19"/>
      <c r="F81" s="19"/>
      <c r="G81" s="19"/>
      <c r="H81" s="19"/>
      <c r="I81" s="19"/>
      <c r="J81" s="19"/>
      <c r="K81" s="19"/>
      <c r="L81" s="19"/>
      <c r="M81" s="20"/>
    </row>
  </sheetData>
  <autoFilter ref="A8:M81"/>
  <mergeCells count="21">
    <mergeCell ref="A1:M1"/>
    <mergeCell ref="A5:A7"/>
    <mergeCell ref="B5:B7"/>
    <mergeCell ref="C5:C7"/>
    <mergeCell ref="D5:D7"/>
    <mergeCell ref="E5:F5"/>
    <mergeCell ref="G5:H5"/>
    <mergeCell ref="I5:J5"/>
    <mergeCell ref="K5:L5"/>
    <mergeCell ref="M5:M7"/>
    <mergeCell ref="E6:E7"/>
    <mergeCell ref="F6:F7"/>
    <mergeCell ref="G6:G7"/>
    <mergeCell ref="H6:H7"/>
    <mergeCell ref="I6:I7"/>
    <mergeCell ref="J6:J7"/>
    <mergeCell ref="K6:K7"/>
    <mergeCell ref="L6:L7"/>
    <mergeCell ref="A79:L79"/>
    <mergeCell ref="A80:B80"/>
    <mergeCell ref="A81:B81"/>
  </mergeCells>
  <pageMargins left="0.25" right="0.25" top="0.75" bottom="0.75" header="0.3" footer="0.3"/>
  <pageSetup paperSize="9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ДОКУМЕНТЫ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Тыщенко Дмитрий Николаевич</cp:lastModifiedBy>
  <cp:lastPrinted>2024-09-10T11:23:00Z</cp:lastPrinted>
  <dcterms:created xsi:type="dcterms:W3CDTF">2015-06-05T18:19:34Z</dcterms:created>
  <dcterms:modified xsi:type="dcterms:W3CDTF">2024-09-18T14:51:09Z</dcterms:modified>
</cp:coreProperties>
</file>