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ЭтаКнига"/>
  <mc:AlternateContent xmlns:mc="http://schemas.openxmlformats.org/markup-compatibility/2006">
    <mc:Choice Requires="x15">
      <x15ac:absPath xmlns:x15ac="http://schemas.microsoft.com/office/spreadsheetml/2010/11/ac" url="I:\Finance\УЗ\Тендеры\Поповская\2024\05_Конкурс_Спецпроекты в Digital и оффлайн\На отправку\"/>
    </mc:Choice>
  </mc:AlternateContent>
  <xr:revisionPtr revIDLastSave="0" documentId="8_{F672C952-46B8-4EEE-B523-CE1416C7D699}" xr6:coauthVersionLast="36" xr6:coauthVersionMax="36" xr10:uidLastSave="{00000000-0000-0000-0000-000000000000}"/>
  <bookViews>
    <workbookView xWindow="2600" yWindow="1080" windowWidth="33240" windowHeight="18940" xr2:uid="{00000000-000D-0000-FFFF-FFFF00000000}"/>
  </bookViews>
  <sheets>
    <sheet name="Тестовое задание" sheetId="20" r:id="rId1"/>
    <sheet name="Рейт-карта" sheetId="21" r:id="rId2"/>
    <sheet name="Проекты" sheetId="22" r:id="rId3"/>
    <sheet name="Рейтинг АКАР" sheetId="23" r:id="rId4"/>
  </sheets>
  <calcPr calcId="191029"/>
  <extLst>
    <ext uri="GoogleSheetsCustomDataVersion1">
      <go:sheetsCustomData xmlns:go="http://customooxmlschemas.google.com/" r:id="rId10" roundtripDataSignature="AMtx7miNX50ymancycoUkOS7u9C4Pq2iEA=="/>
    </ext>
  </extLst>
</workbook>
</file>

<file path=xl/calcChain.xml><?xml version="1.0" encoding="utf-8"?>
<calcChain xmlns="http://schemas.openxmlformats.org/spreadsheetml/2006/main">
  <c r="F34" i="21" l="1"/>
  <c r="F35" i="21" s="1"/>
  <c r="H42" i="20" l="1"/>
  <c r="H43" i="20"/>
  <c r="H44" i="20"/>
  <c r="H45" i="20"/>
  <c r="H46" i="20"/>
  <c r="H47" i="20"/>
  <c r="H48" i="20"/>
  <c r="H35" i="20" l="1"/>
  <c r="H36" i="20"/>
  <c r="H37" i="20"/>
  <c r="H38" i="20"/>
  <c r="H9" i="20" l="1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9" i="20"/>
  <c r="H40" i="20"/>
  <c r="H41" i="20"/>
  <c r="H8" i="20"/>
  <c r="H50" i="20" l="1"/>
  <c r="H52" i="20" s="1"/>
  <c r="H53" i="20" l="1"/>
  <c r="H54" i="20" s="1"/>
</calcChain>
</file>

<file path=xl/sharedStrings.xml><?xml version="1.0" encoding="utf-8"?>
<sst xmlns="http://schemas.openxmlformats.org/spreadsheetml/2006/main" count="139" uniqueCount="95">
  <si>
    <t>Позиция</t>
  </si>
  <si>
    <t>Описание</t>
  </si>
  <si>
    <t>Ед.изм.</t>
  </si>
  <si>
    <t>Цена за ед.</t>
  </si>
  <si>
    <t>НДС 20%</t>
  </si>
  <si>
    <t>Кол-во</t>
  </si>
  <si>
    <t xml:space="preserve">ИТОГО с НДС </t>
  </si>
  <si>
    <t xml:space="preserve">Итого </t>
  </si>
  <si>
    <t>Итого с АК до НДС</t>
  </si>
  <si>
    <t>Работа со СМИ</t>
  </si>
  <si>
    <t>Дополнительные инструменты</t>
  </si>
  <si>
    <t xml:space="preserve">Работа с федеральными Телеграм-каналами </t>
  </si>
  <si>
    <t>Подключение колл-центра, рассылка смс,  печать стикеров</t>
  </si>
  <si>
    <t>Работа с Телеграм-каналами и медиа</t>
  </si>
  <si>
    <t>Горшенин</t>
  </si>
  <si>
    <t>Open AI</t>
  </si>
  <si>
    <t xml:space="preserve">Эксплойт, </t>
  </si>
  <si>
    <t>Нейродвиж</t>
  </si>
  <si>
    <t xml:space="preserve"> Уголок программиста, </t>
  </si>
  <si>
    <t>CodeCamp,</t>
  </si>
  <si>
    <t xml:space="preserve"> GIT </t>
  </si>
  <si>
    <t xml:space="preserve"> Работа в IT  </t>
  </si>
  <si>
    <t>Python обучающий</t>
  </si>
  <si>
    <t>Первый Прогерский</t>
  </si>
  <si>
    <t>Python School</t>
  </si>
  <si>
    <t>OSINT</t>
  </si>
  <si>
    <t>Артемий Лебедев</t>
  </si>
  <si>
    <t>VC. Дайджест</t>
  </si>
  <si>
    <t>колл-центр (1200 абонентов в Москве)</t>
  </si>
  <si>
    <t>смс (1200 абонентов Мск)</t>
  </si>
  <si>
    <t>АК</t>
  </si>
  <si>
    <t>IT Recruiter</t>
  </si>
  <si>
    <t>Уголок программиста</t>
  </si>
  <si>
    <t>Java Academy</t>
  </si>
  <si>
    <t>Itишная</t>
  </si>
  <si>
    <t>Троянский конь</t>
  </si>
  <si>
    <t>Код Дурова</t>
  </si>
  <si>
    <t>Наименование юр. лица участника:</t>
  </si>
  <si>
    <t>ООО</t>
  </si>
  <si>
    <t>ИНН:</t>
  </si>
  <si>
    <t>Условия оплаты:</t>
  </si>
  <si>
    <t>постоплата (казать кол-во к.д.)</t>
  </si>
  <si>
    <t xml:space="preserve">Срок выполнения услуг: </t>
  </si>
  <si>
    <t>к.д.</t>
  </si>
  <si>
    <t>Ставка НДС:</t>
  </si>
  <si>
    <t>%</t>
  </si>
  <si>
    <t>Cnews: статья в разделе Новости на главной странице</t>
  </si>
  <si>
    <t>Спец проекты</t>
  </si>
  <si>
    <t>TimePad: рассылка по базе 170 000 Мск/ ИТ-мероприятия</t>
  </si>
  <si>
    <t>ITC2GO: рассылка по базе</t>
  </si>
  <si>
    <t>Коммерсант: интервью на сайте</t>
  </si>
  <si>
    <t>Работа с блогерами: публикаци в тг-каналах</t>
  </si>
  <si>
    <t>Digital-продвижение</t>
  </si>
  <si>
    <t>Changellenge: 
- анонс на сайте Changellenge.com
- пост в группе в ВК
- пост на канале в ТГ
- информация в Дайдесте
- рассылка по базе</t>
  </si>
  <si>
    <t>Александр Горный. Стартап дня</t>
  </si>
  <si>
    <t>Alek OS</t>
  </si>
  <si>
    <t>Wylsacom</t>
  </si>
  <si>
    <t>Пушной hot ded</t>
  </si>
  <si>
    <t>Сумма без НДС</t>
  </si>
  <si>
    <t>Разработка креативной концепции кампании</t>
  </si>
  <si>
    <t xml:space="preserve">Работа команды агентства </t>
  </si>
  <si>
    <t>Закупка рекламы и интеграций, предусмотренных концепцией и медиапланом</t>
  </si>
  <si>
    <t xml:space="preserve">Дизайн материалов (разработка оформления баннеров для рекламы и подготовка ресайзов) </t>
  </si>
  <si>
    <t>Услуги копирайтера по разработке текстов для размещения во всех каналах согласно медиаплану</t>
  </si>
  <si>
    <t>Контекстная реклама в Яндекс.Директ, Рекламная сеть Яндекса (2000 кликов)</t>
  </si>
  <si>
    <t>Таргетированная реклама Вконтакте (2000 кликов)</t>
  </si>
  <si>
    <t>№</t>
  </si>
  <si>
    <t>Проработка медиа-плана</t>
  </si>
  <si>
    <t>Координация проекта, коммуникация с Заказчиком, подготовка отчетов и тд</t>
  </si>
  <si>
    <t xml:space="preserve">Разработка стратегии и планирование рекламной кампании/ спец проектов </t>
  </si>
  <si>
    <t>Вес, %</t>
  </si>
  <si>
    <t>Разработка стратегии и планирование Кампании с учетом целей и задач проекта</t>
  </si>
  <si>
    <t>услуга</t>
  </si>
  <si>
    <t>Конкурентный анализ</t>
  </si>
  <si>
    <t>Закупка рекламы и интеграций в следующих каналах:</t>
  </si>
  <si>
    <t>ООН</t>
  </si>
  <si>
    <t xml:space="preserve">% комиссии </t>
  </si>
  <si>
    <t>% скидки</t>
  </si>
  <si>
    <t>Indoor</t>
  </si>
  <si>
    <t>Пресса</t>
  </si>
  <si>
    <t>Аэропорты</t>
  </si>
  <si>
    <t>Радио</t>
  </si>
  <si>
    <t>Интернет</t>
  </si>
  <si>
    <t>Аэроэкспресс/ Сапсан</t>
  </si>
  <si>
    <t>ТВ</t>
  </si>
  <si>
    <t>Транспорт</t>
  </si>
  <si>
    <t xml:space="preserve">Услуги копирайтера по разработке текстов для размещения во всех каналах согласно медиаплану </t>
  </si>
  <si>
    <t>чел./час</t>
  </si>
  <si>
    <t>Дизайн материалов (разработка оформления баннеров для рекламы и подготовка ресайзов)</t>
  </si>
  <si>
    <t>Менеджемент проекта, вкл. координацию проекта, коммуникацию с Заказчиком, подготовка отчета и др.</t>
  </si>
  <si>
    <t>Реализация спец проектов в digital и офф-лайне для ИТ-компаний</t>
  </si>
  <si>
    <t>Название проекта</t>
  </si>
  <si>
    <t>Компания-заказчик</t>
  </si>
  <si>
    <t>Период реализации</t>
  </si>
  <si>
    <t>Краткое описание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</si>
</sst>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р.-419]#,##0.00"/>
  </numFmts>
  <fonts count="18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mo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  <charset val="204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ajor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name val="Calibri"/>
      <family val="2"/>
      <charset val="204"/>
    </font>
    <font>
      <sz val="12"/>
      <color rgb="FF000000"/>
      <name val="Calibri"/>
      <family val="2"/>
    </font>
    <font>
      <sz val="8"/>
      <name val="Arial"/>
      <family val="2"/>
    </font>
    <font>
      <sz val="9"/>
      <color indexed="8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D9D9D9"/>
        <b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9999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8" fillId="0" borderId="1"/>
    <xf numFmtId="0" fontId="10" fillId="0" borderId="1"/>
    <xf numFmtId="0" fontId="16" fillId="0" borderId="1"/>
  </cellStyleXfs>
  <cellXfs count="66">
    <xf numFmtId="0" fontId="0" fillId="0" borderId="0" xfId="0"/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4" fontId="1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4" fillId="6" borderId="2" xfId="0" applyFont="1" applyFill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9" fillId="5" borderId="2" xfId="0" applyFont="1" applyFill="1" applyBorder="1" applyAlignment="1">
      <alignment vertical="center"/>
    </xf>
    <xf numFmtId="4" fontId="9" fillId="5" borderId="2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2" applyFont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17" fillId="0" borderId="3" xfId="3" applyFont="1" applyBorder="1" applyAlignment="1">
      <alignment horizontal="left" vertical="center" wrapText="1"/>
    </xf>
    <xf numFmtId="0" fontId="17" fillId="0" borderId="3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4" xfId="3" applyFont="1" applyBorder="1" applyAlignment="1">
      <alignment horizontal="left" vertical="center" wrapText="1"/>
    </xf>
    <xf numFmtId="0" fontId="17" fillId="0" borderId="4" xfId="3" applyFont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4" fontId="11" fillId="8" borderId="2" xfId="0" applyNumberFormat="1" applyFont="1" applyFill="1" applyBorder="1" applyAlignment="1">
      <alignment vertical="center"/>
    </xf>
    <xf numFmtId="0" fontId="0" fillId="7" borderId="2" xfId="0" applyFill="1" applyBorder="1"/>
    <xf numFmtId="4" fontId="3" fillId="8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</cellXfs>
  <cellStyles count="4">
    <cellStyle name="Обычный" xfId="0" builtinId="0"/>
    <cellStyle name="Обычный 2" xfId="2" xr:uid="{E2CA28A8-8861-FA48-8CA8-9BD4F4C80B49}"/>
    <cellStyle name="Обычный 2 2 14" xfId="1" xr:uid="{3C6773F8-0364-8545-8D76-1BC542F15162}"/>
    <cellStyle name="Обычный_Лист1" xfId="3" xr:uid="{DC6D282E-B0A9-45B6-95B1-18DB2C332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5269-6B93-F645-AE9B-8F00F33B48CF}">
  <sheetPr>
    <outlinePr summaryBelow="0" summaryRight="0"/>
  </sheetPr>
  <dimension ref="B1:J875"/>
  <sheetViews>
    <sheetView showGridLines="0" tabSelected="1" zoomScaleNormal="100" workbookViewId="0">
      <pane ySplit="7" topLeftCell="A8" activePane="bottomLeft" state="frozen"/>
      <selection pane="bottomLeft" activeCell="D43" sqref="D43"/>
    </sheetView>
  </sheetViews>
  <sheetFormatPr defaultColWidth="12.6328125" defaultRowHeight="15" customHeight="1"/>
  <cols>
    <col min="1" max="2" width="3.81640625" style="5" customWidth="1"/>
    <col min="3" max="3" width="38.81640625" style="4" customWidth="1"/>
    <col min="4" max="4" width="47" style="5" customWidth="1"/>
    <col min="5" max="5" width="11.36328125" style="5" customWidth="1"/>
    <col min="6" max="6" width="6.1796875" style="5" customWidth="1"/>
    <col min="7" max="7" width="17" style="5" customWidth="1"/>
    <col min="8" max="8" width="13.1796875" style="5" customWidth="1"/>
    <col min="9" max="9" width="2.81640625" style="5" customWidth="1"/>
    <col min="10" max="10" width="14.36328125" style="4" customWidth="1"/>
    <col min="11" max="16384" width="12.6328125" style="5"/>
  </cols>
  <sheetData>
    <row r="1" spans="2:10" ht="15" customHeight="1">
      <c r="C1" s="31" t="s">
        <v>37</v>
      </c>
      <c r="D1" s="17" t="s">
        <v>38</v>
      </c>
    </row>
    <row r="2" spans="2:10" ht="15" customHeight="1">
      <c r="C2" s="31" t="s">
        <v>39</v>
      </c>
      <c r="D2" s="17"/>
    </row>
    <row r="3" spans="2:10" ht="15" customHeight="1">
      <c r="C3" s="31" t="s">
        <v>40</v>
      </c>
      <c r="D3" s="17" t="s">
        <v>41</v>
      </c>
    </row>
    <row r="4" spans="2:10" ht="15" customHeight="1">
      <c r="C4" s="31" t="s">
        <v>42</v>
      </c>
      <c r="D4" s="17" t="s">
        <v>43</v>
      </c>
    </row>
    <row r="5" spans="2:10" ht="15" customHeight="1">
      <c r="C5" s="31" t="s">
        <v>44</v>
      </c>
      <c r="D5" s="17" t="s">
        <v>45</v>
      </c>
    </row>
    <row r="7" spans="2:10" s="3" customFormat="1" ht="28" customHeight="1">
      <c r="B7" s="2" t="s">
        <v>66</v>
      </c>
      <c r="C7" s="32" t="s">
        <v>0</v>
      </c>
      <c r="D7" s="1" t="s">
        <v>1</v>
      </c>
      <c r="E7" s="2" t="s">
        <v>2</v>
      </c>
      <c r="F7" s="2" t="s">
        <v>5</v>
      </c>
      <c r="G7" s="2" t="s">
        <v>3</v>
      </c>
      <c r="H7" s="2" t="s">
        <v>58</v>
      </c>
      <c r="J7" s="4"/>
    </row>
    <row r="8" spans="2:10" ht="12.5">
      <c r="B8" s="40">
        <v>1</v>
      </c>
      <c r="C8" s="45" t="s">
        <v>11</v>
      </c>
      <c r="D8" s="18" t="s">
        <v>15</v>
      </c>
      <c r="E8" s="14"/>
      <c r="F8" s="14">
        <v>1</v>
      </c>
      <c r="G8" s="21"/>
      <c r="H8" s="8">
        <f>G8*F8</f>
        <v>0</v>
      </c>
      <c r="I8" s="6"/>
      <c r="J8" s="9"/>
    </row>
    <row r="9" spans="2:10" ht="12.5">
      <c r="B9" s="41"/>
      <c r="C9" s="46"/>
      <c r="D9" s="18" t="s">
        <v>16</v>
      </c>
      <c r="E9" s="14"/>
      <c r="F9" s="14">
        <v>1</v>
      </c>
      <c r="G9" s="21"/>
      <c r="H9" s="8">
        <f t="shared" ref="H9:H48" si="0">G9*F9</f>
        <v>0</v>
      </c>
      <c r="I9" s="6"/>
      <c r="J9" s="9"/>
    </row>
    <row r="10" spans="2:10" ht="12.5">
      <c r="B10" s="41"/>
      <c r="C10" s="46"/>
      <c r="D10" s="18" t="s">
        <v>17</v>
      </c>
      <c r="E10" s="14"/>
      <c r="F10" s="14">
        <v>1</v>
      </c>
      <c r="G10" s="21"/>
      <c r="H10" s="8">
        <f t="shared" si="0"/>
        <v>0</v>
      </c>
      <c r="I10" s="6"/>
      <c r="J10" s="9"/>
    </row>
    <row r="11" spans="2:10" ht="12.5">
      <c r="B11" s="41"/>
      <c r="C11" s="46"/>
      <c r="D11" s="18" t="s">
        <v>36</v>
      </c>
      <c r="E11" s="14"/>
      <c r="F11" s="14">
        <v>1</v>
      </c>
      <c r="G11" s="21"/>
      <c r="H11" s="8">
        <f t="shared" si="0"/>
        <v>0</v>
      </c>
      <c r="I11" s="6"/>
      <c r="J11" s="9"/>
    </row>
    <row r="12" spans="2:10" ht="12.5">
      <c r="B12" s="41"/>
      <c r="C12" s="46"/>
      <c r="D12" s="18" t="s">
        <v>18</v>
      </c>
      <c r="E12" s="14"/>
      <c r="F12" s="14">
        <v>1</v>
      </c>
      <c r="G12" s="21"/>
      <c r="H12" s="8">
        <f t="shared" si="0"/>
        <v>0</v>
      </c>
      <c r="I12" s="6"/>
      <c r="J12" s="9"/>
    </row>
    <row r="13" spans="2:10" ht="12.5">
      <c r="B13" s="41"/>
      <c r="C13" s="46"/>
      <c r="D13" s="18" t="s">
        <v>19</v>
      </c>
      <c r="E13" s="14"/>
      <c r="F13" s="14">
        <v>1</v>
      </c>
      <c r="G13" s="21"/>
      <c r="H13" s="8">
        <f t="shared" si="0"/>
        <v>0</v>
      </c>
      <c r="I13" s="6"/>
      <c r="J13" s="9"/>
    </row>
    <row r="14" spans="2:10" ht="12.5">
      <c r="B14" s="41"/>
      <c r="C14" s="46"/>
      <c r="D14" s="18" t="s">
        <v>20</v>
      </c>
      <c r="E14" s="14"/>
      <c r="F14" s="14">
        <v>1</v>
      </c>
      <c r="G14" s="21"/>
      <c r="H14" s="8">
        <f t="shared" si="0"/>
        <v>0</v>
      </c>
      <c r="I14" s="6"/>
      <c r="J14" s="9"/>
    </row>
    <row r="15" spans="2:10" ht="12.5">
      <c r="B15" s="42"/>
      <c r="C15" s="47"/>
      <c r="D15" s="18" t="s">
        <v>21</v>
      </c>
      <c r="E15" s="14"/>
      <c r="F15" s="14">
        <v>1</v>
      </c>
      <c r="G15" s="21"/>
      <c r="H15" s="8">
        <f t="shared" si="0"/>
        <v>0</v>
      </c>
      <c r="I15" s="6"/>
      <c r="J15" s="9"/>
    </row>
    <row r="16" spans="2:10" ht="12.5">
      <c r="B16" s="40">
        <v>2</v>
      </c>
      <c r="C16" s="45" t="s">
        <v>13</v>
      </c>
      <c r="D16" s="18" t="s">
        <v>22</v>
      </c>
      <c r="E16" s="14"/>
      <c r="F16" s="14">
        <v>1</v>
      </c>
      <c r="G16" s="21"/>
      <c r="H16" s="8">
        <f t="shared" si="0"/>
        <v>0</v>
      </c>
      <c r="I16" s="6"/>
      <c r="J16" s="10"/>
    </row>
    <row r="17" spans="2:10" ht="12.5">
      <c r="B17" s="41"/>
      <c r="C17" s="46"/>
      <c r="D17" s="19" t="s">
        <v>23</v>
      </c>
      <c r="E17" s="14"/>
      <c r="F17" s="14">
        <v>1</v>
      </c>
      <c r="G17" s="21"/>
      <c r="H17" s="8">
        <f t="shared" si="0"/>
        <v>0</v>
      </c>
      <c r="I17" s="6"/>
      <c r="J17" s="10"/>
    </row>
    <row r="18" spans="2:10" ht="12.5">
      <c r="B18" s="41"/>
      <c r="C18" s="46"/>
      <c r="D18" s="19" t="s">
        <v>35</v>
      </c>
      <c r="E18" s="14"/>
      <c r="F18" s="14">
        <v>1</v>
      </c>
      <c r="G18" s="21"/>
      <c r="H18" s="8">
        <f t="shared" si="0"/>
        <v>0</v>
      </c>
      <c r="I18" s="6"/>
      <c r="J18" s="10"/>
    </row>
    <row r="19" spans="2:10" ht="12.5">
      <c r="B19" s="41"/>
      <c r="C19" s="46"/>
      <c r="D19" s="19" t="s">
        <v>34</v>
      </c>
      <c r="E19" s="14"/>
      <c r="F19" s="14">
        <v>1</v>
      </c>
      <c r="G19" s="21"/>
      <c r="H19" s="8">
        <f t="shared" si="0"/>
        <v>0</v>
      </c>
      <c r="I19" s="6"/>
      <c r="J19" s="10"/>
    </row>
    <row r="20" spans="2:10" ht="12.5">
      <c r="B20" s="41"/>
      <c r="C20" s="46"/>
      <c r="D20" s="19" t="s">
        <v>33</v>
      </c>
      <c r="E20" s="14"/>
      <c r="F20" s="14">
        <v>1</v>
      </c>
      <c r="G20" s="21"/>
      <c r="H20" s="8">
        <f t="shared" si="0"/>
        <v>0</v>
      </c>
      <c r="I20" s="6"/>
      <c r="J20" s="10"/>
    </row>
    <row r="21" spans="2:10" ht="12.5">
      <c r="B21" s="41"/>
      <c r="C21" s="46"/>
      <c r="D21" s="19" t="s">
        <v>24</v>
      </c>
      <c r="E21" s="14"/>
      <c r="F21" s="14">
        <v>1</v>
      </c>
      <c r="G21" s="21"/>
      <c r="H21" s="8">
        <f t="shared" si="0"/>
        <v>0</v>
      </c>
      <c r="I21" s="6"/>
      <c r="J21" s="10"/>
    </row>
    <row r="22" spans="2:10" ht="12.5">
      <c r="B22" s="41"/>
      <c r="C22" s="46"/>
      <c r="D22" s="19" t="s">
        <v>32</v>
      </c>
      <c r="E22" s="14"/>
      <c r="F22" s="14">
        <v>1</v>
      </c>
      <c r="G22" s="21"/>
      <c r="H22" s="8">
        <f t="shared" si="0"/>
        <v>0</v>
      </c>
      <c r="I22" s="6"/>
      <c r="J22" s="10"/>
    </row>
    <row r="23" spans="2:10" ht="12.5">
      <c r="B23" s="42"/>
      <c r="C23" s="47"/>
      <c r="D23" s="19" t="s">
        <v>31</v>
      </c>
      <c r="E23" s="14"/>
      <c r="F23" s="14">
        <v>1</v>
      </c>
      <c r="G23" s="21"/>
      <c r="H23" s="8">
        <f t="shared" si="0"/>
        <v>0</v>
      </c>
      <c r="I23" s="6"/>
      <c r="J23" s="10"/>
    </row>
    <row r="24" spans="2:10" ht="12.5">
      <c r="B24" s="40">
        <v>3</v>
      </c>
      <c r="C24" s="45" t="s">
        <v>51</v>
      </c>
      <c r="D24" s="22" t="s">
        <v>57</v>
      </c>
      <c r="E24" s="14"/>
      <c r="F24" s="14">
        <v>1</v>
      </c>
      <c r="G24" s="21"/>
      <c r="H24" s="8">
        <f t="shared" si="0"/>
        <v>0</v>
      </c>
      <c r="I24" s="6"/>
    </row>
    <row r="25" spans="2:10" ht="12.5">
      <c r="B25" s="41"/>
      <c r="C25" s="46"/>
      <c r="D25" s="22" t="s">
        <v>55</v>
      </c>
      <c r="E25" s="14"/>
      <c r="F25" s="14">
        <v>1</v>
      </c>
      <c r="G25" s="21"/>
      <c r="H25" s="8">
        <f t="shared" si="0"/>
        <v>0</v>
      </c>
      <c r="I25" s="6"/>
      <c r="J25" s="11"/>
    </row>
    <row r="26" spans="2:10" ht="12.5">
      <c r="B26" s="41"/>
      <c r="C26" s="46"/>
      <c r="D26" s="22" t="s">
        <v>14</v>
      </c>
      <c r="E26" s="14"/>
      <c r="F26" s="14">
        <v>1</v>
      </c>
      <c r="G26" s="21"/>
      <c r="H26" s="8">
        <f t="shared" si="0"/>
        <v>0</v>
      </c>
      <c r="I26" s="6"/>
      <c r="J26" s="11"/>
    </row>
    <row r="27" spans="2:10" ht="12.5">
      <c r="B27" s="41"/>
      <c r="C27" s="46"/>
      <c r="D27" s="22" t="s">
        <v>54</v>
      </c>
      <c r="E27" s="14"/>
      <c r="F27" s="14">
        <v>1</v>
      </c>
      <c r="G27" s="21"/>
      <c r="H27" s="8">
        <f t="shared" si="0"/>
        <v>0</v>
      </c>
      <c r="I27" s="6"/>
      <c r="J27" s="11"/>
    </row>
    <row r="28" spans="2:10" ht="12.5">
      <c r="B28" s="41"/>
      <c r="C28" s="46"/>
      <c r="D28" s="22" t="s">
        <v>56</v>
      </c>
      <c r="E28" s="14"/>
      <c r="F28" s="14">
        <v>1</v>
      </c>
      <c r="G28" s="21"/>
      <c r="H28" s="8">
        <f t="shared" si="0"/>
        <v>0</v>
      </c>
      <c r="I28" s="6"/>
      <c r="J28" s="11"/>
    </row>
    <row r="29" spans="2:10" ht="12.5">
      <c r="B29" s="41"/>
      <c r="C29" s="46"/>
      <c r="D29" s="22" t="s">
        <v>25</v>
      </c>
      <c r="E29" s="14"/>
      <c r="F29" s="14">
        <v>1</v>
      </c>
      <c r="G29" s="21"/>
      <c r="H29" s="8">
        <f t="shared" si="0"/>
        <v>0</v>
      </c>
      <c r="I29" s="6"/>
      <c r="J29" s="11"/>
    </row>
    <row r="30" spans="2:10" ht="12.5">
      <c r="B30" s="42"/>
      <c r="C30" s="47"/>
      <c r="D30" s="22" t="s">
        <v>26</v>
      </c>
      <c r="E30" s="14"/>
      <c r="F30" s="14">
        <v>1</v>
      </c>
      <c r="G30" s="21"/>
      <c r="H30" s="8">
        <f t="shared" si="0"/>
        <v>0</v>
      </c>
      <c r="I30" s="6"/>
      <c r="J30" s="11"/>
    </row>
    <row r="31" spans="2:10" ht="25">
      <c r="B31" s="40">
        <v>4</v>
      </c>
      <c r="C31" s="45" t="s">
        <v>9</v>
      </c>
      <c r="D31" s="22" t="s">
        <v>46</v>
      </c>
      <c r="E31" s="14"/>
      <c r="F31" s="14">
        <v>1</v>
      </c>
      <c r="G31" s="21"/>
      <c r="H31" s="8">
        <f t="shared" si="0"/>
        <v>0</v>
      </c>
      <c r="I31" s="6"/>
    </row>
    <row r="32" spans="2:10" ht="12.5">
      <c r="B32" s="41"/>
      <c r="C32" s="46"/>
      <c r="D32" s="6" t="s">
        <v>50</v>
      </c>
      <c r="E32" s="14"/>
      <c r="F32" s="14">
        <v>1</v>
      </c>
      <c r="G32" s="21"/>
      <c r="H32" s="8">
        <f t="shared" si="0"/>
        <v>0</v>
      </c>
      <c r="I32" s="6"/>
      <c r="J32" s="11"/>
    </row>
    <row r="33" spans="2:10" ht="12.5">
      <c r="B33" s="42"/>
      <c r="C33" s="47"/>
      <c r="D33" s="24" t="s">
        <v>27</v>
      </c>
      <c r="E33" s="14"/>
      <c r="F33" s="14">
        <v>1</v>
      </c>
      <c r="G33" s="21"/>
      <c r="H33" s="8">
        <f t="shared" si="0"/>
        <v>0</v>
      </c>
      <c r="I33" s="6"/>
      <c r="J33" s="16"/>
    </row>
    <row r="34" spans="2:10" ht="75">
      <c r="B34" s="40">
        <v>5</v>
      </c>
      <c r="C34" s="45" t="s">
        <v>47</v>
      </c>
      <c r="D34" s="22" t="s">
        <v>53</v>
      </c>
      <c r="E34" s="14"/>
      <c r="F34" s="14">
        <v>1</v>
      </c>
      <c r="G34" s="21"/>
      <c r="H34" s="8">
        <f t="shared" si="0"/>
        <v>0</v>
      </c>
      <c r="I34" s="6"/>
      <c r="J34" s="16"/>
    </row>
    <row r="35" spans="2:10" ht="12.5">
      <c r="B35" s="41"/>
      <c r="C35" s="46"/>
      <c r="D35" s="23" t="s">
        <v>48</v>
      </c>
      <c r="E35" s="14"/>
      <c r="F35" s="14">
        <v>1</v>
      </c>
      <c r="G35" s="21"/>
      <c r="H35" s="8">
        <f t="shared" si="0"/>
        <v>0</v>
      </c>
      <c r="I35" s="6"/>
      <c r="J35" s="16"/>
    </row>
    <row r="36" spans="2:10" ht="12.5">
      <c r="B36" s="42"/>
      <c r="C36" s="47"/>
      <c r="D36" s="22" t="s">
        <v>49</v>
      </c>
      <c r="E36" s="14"/>
      <c r="F36" s="14">
        <v>1</v>
      </c>
      <c r="G36" s="21"/>
      <c r="H36" s="8">
        <f t="shared" si="0"/>
        <v>0</v>
      </c>
      <c r="I36" s="6"/>
      <c r="J36" s="16"/>
    </row>
    <row r="37" spans="2:10" ht="25">
      <c r="B37" s="40">
        <v>6</v>
      </c>
      <c r="C37" s="45" t="s">
        <v>52</v>
      </c>
      <c r="D37" s="18" t="s">
        <v>64</v>
      </c>
      <c r="E37" s="14"/>
      <c r="F37" s="14">
        <v>1</v>
      </c>
      <c r="G37" s="21"/>
      <c r="H37" s="8">
        <f t="shared" si="0"/>
        <v>0</v>
      </c>
      <c r="I37" s="6"/>
    </row>
    <row r="38" spans="2:10" ht="26" customHeight="1">
      <c r="B38" s="42"/>
      <c r="C38" s="47"/>
      <c r="D38" s="18" t="s">
        <v>65</v>
      </c>
      <c r="E38" s="14"/>
      <c r="F38" s="14">
        <v>1</v>
      </c>
      <c r="G38" s="21"/>
      <c r="H38" s="8">
        <f t="shared" si="0"/>
        <v>0</v>
      </c>
      <c r="I38" s="6"/>
    </row>
    <row r="39" spans="2:10" ht="25">
      <c r="B39" s="40">
        <v>7</v>
      </c>
      <c r="C39" s="45" t="s">
        <v>10</v>
      </c>
      <c r="D39" s="18" t="s">
        <v>12</v>
      </c>
      <c r="E39" s="14"/>
      <c r="F39" s="14">
        <v>1</v>
      </c>
      <c r="G39" s="21"/>
      <c r="H39" s="8">
        <f t="shared" si="0"/>
        <v>0</v>
      </c>
      <c r="I39" s="6"/>
    </row>
    <row r="40" spans="2:10" ht="12.5">
      <c r="B40" s="41"/>
      <c r="C40" s="46"/>
      <c r="D40" s="18" t="s">
        <v>28</v>
      </c>
      <c r="E40" s="14"/>
      <c r="F40" s="14">
        <v>1</v>
      </c>
      <c r="G40" s="21"/>
      <c r="H40" s="8">
        <f t="shared" si="0"/>
        <v>0</v>
      </c>
      <c r="I40" s="6"/>
      <c r="J40" s="11"/>
    </row>
    <row r="41" spans="2:10" ht="12.5">
      <c r="B41" s="42"/>
      <c r="C41" s="47"/>
      <c r="D41" s="18" t="s">
        <v>29</v>
      </c>
      <c r="E41" s="14"/>
      <c r="F41" s="14">
        <v>1</v>
      </c>
      <c r="G41" s="21"/>
      <c r="H41" s="8">
        <f t="shared" si="0"/>
        <v>0</v>
      </c>
      <c r="I41" s="6"/>
      <c r="J41" s="11"/>
    </row>
    <row r="42" spans="2:10" ht="25">
      <c r="B42" s="40">
        <v>8</v>
      </c>
      <c r="C42" s="37" t="s">
        <v>60</v>
      </c>
      <c r="D42" s="18" t="s">
        <v>69</v>
      </c>
      <c r="E42" s="18"/>
      <c r="F42" s="18"/>
      <c r="G42" s="21"/>
      <c r="H42" s="8">
        <f t="shared" si="0"/>
        <v>0</v>
      </c>
      <c r="I42" s="6"/>
      <c r="J42" s="11"/>
    </row>
    <row r="43" spans="2:10" ht="14" customHeight="1">
      <c r="B43" s="41"/>
      <c r="C43" s="38"/>
      <c r="D43" s="18" t="s">
        <v>59</v>
      </c>
      <c r="E43" s="18"/>
      <c r="F43" s="18"/>
      <c r="G43" s="21"/>
      <c r="H43" s="8">
        <f t="shared" si="0"/>
        <v>0</v>
      </c>
      <c r="I43" s="6"/>
      <c r="J43" s="11"/>
    </row>
    <row r="44" spans="2:10" ht="12.5">
      <c r="B44" s="41"/>
      <c r="C44" s="38"/>
      <c r="D44" s="18" t="s">
        <v>67</v>
      </c>
      <c r="E44" s="18"/>
      <c r="F44" s="18"/>
      <c r="G44" s="21"/>
      <c r="H44" s="8">
        <f t="shared" si="0"/>
        <v>0</v>
      </c>
      <c r="I44" s="6"/>
      <c r="J44" s="11"/>
    </row>
    <row r="45" spans="2:10" ht="25">
      <c r="B45" s="41"/>
      <c r="C45" s="38"/>
      <c r="D45" s="18" t="s">
        <v>61</v>
      </c>
      <c r="E45" s="18"/>
      <c r="F45" s="18"/>
      <c r="G45" s="21"/>
      <c r="H45" s="8">
        <f t="shared" si="0"/>
        <v>0</v>
      </c>
      <c r="I45" s="6"/>
      <c r="J45" s="11"/>
    </row>
    <row r="46" spans="2:10" ht="25">
      <c r="B46" s="41"/>
      <c r="C46" s="38"/>
      <c r="D46" s="18" t="s">
        <v>63</v>
      </c>
      <c r="E46" s="18"/>
      <c r="F46" s="18"/>
      <c r="G46" s="21"/>
      <c r="H46" s="8">
        <f t="shared" si="0"/>
        <v>0</v>
      </c>
      <c r="I46" s="6"/>
      <c r="J46" s="11"/>
    </row>
    <row r="47" spans="2:10" ht="25">
      <c r="B47" s="41"/>
      <c r="C47" s="38"/>
      <c r="D47" s="18" t="s">
        <v>62</v>
      </c>
      <c r="E47" s="18"/>
      <c r="F47" s="18"/>
      <c r="G47" s="21"/>
      <c r="H47" s="8">
        <f t="shared" si="0"/>
        <v>0</v>
      </c>
      <c r="I47" s="6"/>
      <c r="J47" s="11"/>
    </row>
    <row r="48" spans="2:10" ht="25">
      <c r="B48" s="42"/>
      <c r="C48" s="39"/>
      <c r="D48" s="18" t="s">
        <v>68</v>
      </c>
      <c r="E48" s="18"/>
      <c r="F48" s="18"/>
      <c r="G48" s="21"/>
      <c r="H48" s="8">
        <f t="shared" si="0"/>
        <v>0</v>
      </c>
      <c r="I48" s="6"/>
      <c r="J48" s="11"/>
    </row>
    <row r="49" spans="2:10" ht="12.5">
      <c r="B49" s="30"/>
      <c r="C49" s="33"/>
      <c r="D49" s="18"/>
      <c r="E49" s="14"/>
      <c r="F49" s="14"/>
      <c r="G49" s="21"/>
      <c r="H49" s="8"/>
      <c r="I49" s="6"/>
      <c r="J49" s="11"/>
    </row>
    <row r="50" spans="2:10" s="13" customFormat="1" ht="13">
      <c r="B50" s="20"/>
      <c r="C50" s="34"/>
      <c r="D50" s="15"/>
      <c r="E50" s="25"/>
      <c r="F50" s="43" t="s">
        <v>7</v>
      </c>
      <c r="G50" s="44"/>
      <c r="H50" s="26">
        <f>SUM(H8:H39)</f>
        <v>0</v>
      </c>
      <c r="I50" s="7"/>
      <c r="J50" s="12"/>
    </row>
    <row r="51" spans="2:10" ht="13">
      <c r="B51" s="27"/>
      <c r="C51" s="35"/>
      <c r="D51" s="28"/>
      <c r="E51" s="28"/>
      <c r="F51" s="27"/>
      <c r="G51" s="27" t="s">
        <v>30</v>
      </c>
      <c r="H51" s="29"/>
    </row>
    <row r="52" spans="2:10" ht="13">
      <c r="B52" s="27"/>
      <c r="C52" s="35"/>
      <c r="D52" s="28"/>
      <c r="E52" s="28"/>
      <c r="F52" s="27"/>
      <c r="G52" s="27" t="s">
        <v>8</v>
      </c>
      <c r="H52" s="29">
        <f>H50+H51</f>
        <v>0</v>
      </c>
    </row>
    <row r="53" spans="2:10" ht="13">
      <c r="B53" s="27"/>
      <c r="C53" s="35"/>
      <c r="D53" s="28"/>
      <c r="E53" s="28"/>
      <c r="F53" s="27"/>
      <c r="G53" s="27" t="s">
        <v>4</v>
      </c>
      <c r="H53" s="29">
        <f>H51*0.2</f>
        <v>0</v>
      </c>
      <c r="J53" s="9"/>
    </row>
    <row r="54" spans="2:10" ht="13">
      <c r="B54" s="27"/>
      <c r="C54" s="35"/>
      <c r="D54" s="28"/>
      <c r="E54" s="28"/>
      <c r="F54" s="27"/>
      <c r="G54" s="27" t="s">
        <v>6</v>
      </c>
      <c r="H54" s="29">
        <f>H51+H53</f>
        <v>0</v>
      </c>
    </row>
    <row r="56" spans="2:10" ht="15.75" customHeight="1"/>
    <row r="57" spans="2:10" ht="15.75" customHeight="1">
      <c r="C57" s="16"/>
      <c r="D57" s="6"/>
    </row>
    <row r="58" spans="2:10" ht="15.75" customHeight="1"/>
    <row r="59" spans="2:10" ht="15.75" customHeight="1"/>
    <row r="60" spans="2:10" ht="15.75" customHeight="1">
      <c r="D60" s="36"/>
    </row>
    <row r="61" spans="2:10" ht="15.75" customHeight="1"/>
    <row r="62" spans="2:10" ht="15.75" customHeight="1"/>
    <row r="63" spans="2:10" ht="15.75" customHeight="1"/>
    <row r="64" spans="2:10" ht="15.75" customHeight="1"/>
    <row r="65" spans="4:4" ht="15.75" customHeight="1">
      <c r="D65" s="36"/>
    </row>
    <row r="66" spans="4:4" ht="15.75" customHeight="1">
      <c r="D66" s="36"/>
    </row>
    <row r="67" spans="4:4" ht="15.75" customHeight="1"/>
    <row r="68" spans="4:4" ht="15.75" customHeight="1"/>
    <row r="69" spans="4:4" ht="15.75" customHeight="1"/>
    <row r="70" spans="4:4" ht="15.75" customHeight="1">
      <c r="D70" s="36"/>
    </row>
    <row r="71" spans="4:4" ht="15.75" customHeight="1">
      <c r="D71" s="36"/>
    </row>
    <row r="72" spans="4:4" ht="15.75" customHeight="1">
      <c r="D72" s="36"/>
    </row>
    <row r="73" spans="4:4" ht="15.75" customHeight="1"/>
    <row r="76" spans="4:4" ht="15.75" customHeight="1"/>
    <row r="77" spans="4:4" ht="15.75" customHeight="1"/>
    <row r="78" spans="4:4" ht="15.75" customHeight="1"/>
    <row r="79" spans="4:4" ht="15.75" customHeight="1"/>
    <row r="80" spans="4: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</sheetData>
  <mergeCells count="17">
    <mergeCell ref="B16:B23"/>
    <mergeCell ref="C16:C23"/>
    <mergeCell ref="B8:B15"/>
    <mergeCell ref="C8:C15"/>
    <mergeCell ref="C37:C38"/>
    <mergeCell ref="B37:B38"/>
    <mergeCell ref="B24:B30"/>
    <mergeCell ref="C24:C30"/>
    <mergeCell ref="C42:C48"/>
    <mergeCell ref="B42:B48"/>
    <mergeCell ref="F50:G50"/>
    <mergeCell ref="C34:C36"/>
    <mergeCell ref="C31:C33"/>
    <mergeCell ref="B31:B33"/>
    <mergeCell ref="B34:B36"/>
    <mergeCell ref="C39:C41"/>
    <mergeCell ref="B39:B41"/>
  </mergeCells>
  <phoneticPr fontId="12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9DF8D-AFD8-4C8E-9888-0BC7687719D9}">
  <dimension ref="A1:H40"/>
  <sheetViews>
    <sheetView workbookViewId="0">
      <selection sqref="A1:XFD1048576"/>
    </sheetView>
  </sheetViews>
  <sheetFormatPr defaultColWidth="10.90625" defaultRowHeight="12.5"/>
  <cols>
    <col min="1" max="1" width="6.36328125" style="48" customWidth="1"/>
    <col min="2" max="2" width="39.36328125" customWidth="1"/>
    <col min="3" max="3" width="24.36328125" customWidth="1"/>
    <col min="4" max="4" width="17.81640625" customWidth="1"/>
    <col min="5" max="5" width="15" customWidth="1"/>
    <col min="6" max="6" width="16.1796875" customWidth="1"/>
    <col min="7" max="7" width="13.453125" style="48" customWidth="1"/>
    <col min="8" max="8" width="10.90625" style="48"/>
  </cols>
  <sheetData>
    <row r="1" spans="1:8" ht="13">
      <c r="A1" s="3"/>
      <c r="B1" s="31" t="s">
        <v>37</v>
      </c>
      <c r="C1" s="17" t="s">
        <v>38</v>
      </c>
      <c r="D1" s="5"/>
      <c r="E1" s="5"/>
      <c r="F1" s="5"/>
      <c r="G1" s="3"/>
    </row>
    <row r="2" spans="1:8" ht="13">
      <c r="A2" s="3"/>
      <c r="B2" s="31" t="s">
        <v>39</v>
      </c>
      <c r="C2" s="17"/>
      <c r="D2" s="5"/>
      <c r="E2" s="5"/>
      <c r="F2" s="5"/>
      <c r="G2" s="3"/>
    </row>
    <row r="3" spans="1:8" ht="13">
      <c r="A3" s="3"/>
      <c r="B3" s="31" t="s">
        <v>40</v>
      </c>
      <c r="C3" s="17" t="s">
        <v>41</v>
      </c>
      <c r="D3" s="5"/>
      <c r="E3" s="5"/>
      <c r="F3" s="5"/>
      <c r="G3" s="3"/>
    </row>
    <row r="4" spans="1:8" ht="13">
      <c r="A4" s="3"/>
      <c r="B4" s="31" t="s">
        <v>42</v>
      </c>
      <c r="C4" s="17" t="s">
        <v>43</v>
      </c>
      <c r="D4" s="5"/>
      <c r="E4" s="5"/>
      <c r="F4" s="5"/>
      <c r="G4" s="3"/>
    </row>
    <row r="5" spans="1:8" ht="13">
      <c r="A5" s="3"/>
      <c r="B5" s="31" t="s">
        <v>44</v>
      </c>
      <c r="C5" s="17" t="s">
        <v>45</v>
      </c>
      <c r="D5" s="5"/>
      <c r="E5" s="5"/>
      <c r="F5" s="5"/>
      <c r="G5" s="3"/>
    </row>
    <row r="6" spans="1:8">
      <c r="A6" s="3"/>
      <c r="B6" s="4"/>
      <c r="C6" s="5"/>
      <c r="D6" s="5"/>
      <c r="E6" s="5"/>
      <c r="F6" s="5"/>
      <c r="G6" s="3"/>
    </row>
    <row r="7" spans="1:8" s="3" customFormat="1" ht="28" customHeight="1">
      <c r="A7" s="2" t="s">
        <v>66</v>
      </c>
      <c r="B7" s="32" t="s">
        <v>0</v>
      </c>
      <c r="C7" s="2" t="s">
        <v>2</v>
      </c>
      <c r="D7" s="2" t="s">
        <v>5</v>
      </c>
      <c r="E7" s="2" t="s">
        <v>3</v>
      </c>
      <c r="F7" s="2" t="s">
        <v>58</v>
      </c>
      <c r="G7" s="49" t="s">
        <v>70</v>
      </c>
      <c r="H7" s="50"/>
    </row>
    <row r="8" spans="1:8" s="5" customFormat="1" ht="25">
      <c r="A8" s="14">
        <v>1</v>
      </c>
      <c r="B8" s="18" t="s">
        <v>71</v>
      </c>
      <c r="C8" s="21" t="s">
        <v>72</v>
      </c>
      <c r="D8" s="51">
        <v>1</v>
      </c>
      <c r="E8" s="23"/>
      <c r="F8" s="52"/>
      <c r="G8" s="3">
        <v>10</v>
      </c>
      <c r="H8" s="3"/>
    </row>
    <row r="9" spans="1:8" s="5" customFormat="1" ht="28" customHeight="1">
      <c r="A9" s="14">
        <v>2</v>
      </c>
      <c r="B9" s="18" t="s">
        <v>59</v>
      </c>
      <c r="C9" s="21" t="s">
        <v>72</v>
      </c>
      <c r="D9" s="51">
        <v>1</v>
      </c>
      <c r="E9" s="23"/>
      <c r="F9" s="52"/>
      <c r="G9" s="3">
        <v>10</v>
      </c>
      <c r="H9" s="3"/>
    </row>
    <row r="10" spans="1:8" s="5" customFormat="1" ht="23" customHeight="1">
      <c r="A10" s="14">
        <v>3</v>
      </c>
      <c r="B10" s="18" t="s">
        <v>67</v>
      </c>
      <c r="C10" s="21" t="s">
        <v>72</v>
      </c>
      <c r="D10" s="51">
        <v>1</v>
      </c>
      <c r="E10" s="23"/>
      <c r="F10" s="52"/>
      <c r="G10" s="3">
        <v>10</v>
      </c>
      <c r="H10" s="3"/>
    </row>
    <row r="11" spans="1:8" s="5" customFormat="1" ht="29" customHeight="1">
      <c r="A11" s="14">
        <v>4</v>
      </c>
      <c r="B11" s="18" t="s">
        <v>73</v>
      </c>
      <c r="C11" s="21" t="s">
        <v>72</v>
      </c>
      <c r="D11" s="51">
        <v>1</v>
      </c>
      <c r="E11" s="23"/>
      <c r="F11" s="52"/>
      <c r="G11" s="3">
        <v>10</v>
      </c>
      <c r="H11" s="3"/>
    </row>
    <row r="12" spans="1:8" s="5" customFormat="1" ht="25">
      <c r="A12" s="14">
        <v>5</v>
      </c>
      <c r="B12" s="18" t="s">
        <v>74</v>
      </c>
      <c r="C12" s="51"/>
      <c r="D12" s="51"/>
      <c r="E12" s="23"/>
      <c r="F12" s="52"/>
      <c r="G12" s="3">
        <v>30</v>
      </c>
      <c r="H12" s="3"/>
    </row>
    <row r="13" spans="1:8" s="5" customFormat="1">
      <c r="A13" s="53"/>
      <c r="B13" s="53" t="s">
        <v>75</v>
      </c>
      <c r="C13" s="51" t="s">
        <v>76</v>
      </c>
      <c r="D13" s="51"/>
      <c r="E13" s="23"/>
      <c r="F13" s="52"/>
      <c r="G13" s="54">
        <v>1</v>
      </c>
      <c r="H13" s="55">
        <v>14</v>
      </c>
    </row>
    <row r="14" spans="1:8" s="5" customFormat="1">
      <c r="A14" s="56"/>
      <c r="B14" s="56"/>
      <c r="C14" s="51" t="s">
        <v>77</v>
      </c>
      <c r="D14" s="51"/>
      <c r="E14" s="23"/>
      <c r="F14" s="52"/>
      <c r="G14" s="57"/>
      <c r="H14" s="55"/>
    </row>
    <row r="15" spans="1:8" s="5" customFormat="1">
      <c r="A15" s="53"/>
      <c r="B15" s="53" t="s">
        <v>78</v>
      </c>
      <c r="C15" s="51" t="s">
        <v>76</v>
      </c>
      <c r="D15" s="51"/>
      <c r="E15" s="23"/>
      <c r="F15" s="52"/>
      <c r="G15" s="54">
        <v>13</v>
      </c>
      <c r="H15" s="55">
        <v>14</v>
      </c>
    </row>
    <row r="16" spans="1:8" s="5" customFormat="1">
      <c r="A16" s="56"/>
      <c r="B16" s="56"/>
      <c r="C16" s="51" t="s">
        <v>77</v>
      </c>
      <c r="D16" s="51"/>
      <c r="E16" s="23"/>
      <c r="F16" s="52"/>
      <c r="G16" s="57"/>
      <c r="H16" s="55"/>
    </row>
    <row r="17" spans="1:8" s="5" customFormat="1">
      <c r="A17" s="53"/>
      <c r="B17" s="53" t="s">
        <v>79</v>
      </c>
      <c r="C17" s="51" t="s">
        <v>76</v>
      </c>
      <c r="D17" s="51"/>
      <c r="E17" s="23"/>
      <c r="F17" s="52"/>
      <c r="G17" s="54">
        <v>13</v>
      </c>
      <c r="H17" s="55">
        <v>14</v>
      </c>
    </row>
    <row r="18" spans="1:8" s="5" customFormat="1">
      <c r="A18" s="56"/>
      <c r="B18" s="56"/>
      <c r="C18" s="51" t="s">
        <v>77</v>
      </c>
      <c r="D18" s="51"/>
      <c r="E18" s="23"/>
      <c r="F18" s="52"/>
      <c r="G18" s="57"/>
      <c r="H18" s="55"/>
    </row>
    <row r="19" spans="1:8" s="5" customFormat="1">
      <c r="A19" s="53"/>
      <c r="B19" s="53" t="s">
        <v>80</v>
      </c>
      <c r="C19" s="51" t="s">
        <v>76</v>
      </c>
      <c r="D19" s="51"/>
      <c r="E19" s="23"/>
      <c r="F19" s="52"/>
      <c r="G19" s="54">
        <v>14</v>
      </c>
      <c r="H19" s="55">
        <v>14</v>
      </c>
    </row>
    <row r="20" spans="1:8" s="5" customFormat="1">
      <c r="A20" s="56"/>
      <c r="B20" s="56"/>
      <c r="C20" s="51" t="s">
        <v>77</v>
      </c>
      <c r="D20" s="51"/>
      <c r="E20" s="23"/>
      <c r="F20" s="52"/>
      <c r="G20" s="57"/>
      <c r="H20" s="55"/>
    </row>
    <row r="21" spans="1:8" s="5" customFormat="1">
      <c r="A21" s="53"/>
      <c r="B21" s="53" t="s">
        <v>81</v>
      </c>
      <c r="C21" s="51" t="s">
        <v>76</v>
      </c>
      <c r="D21" s="51"/>
      <c r="E21" s="23"/>
      <c r="F21" s="52"/>
      <c r="G21" s="54">
        <v>12</v>
      </c>
      <c r="H21" s="55">
        <v>14</v>
      </c>
    </row>
    <row r="22" spans="1:8" s="5" customFormat="1">
      <c r="A22" s="56"/>
      <c r="B22" s="56"/>
      <c r="C22" s="51" t="s">
        <v>77</v>
      </c>
      <c r="D22" s="51"/>
      <c r="E22" s="23"/>
      <c r="F22" s="52"/>
      <c r="G22" s="57"/>
      <c r="H22" s="55"/>
    </row>
    <row r="23" spans="1:8" s="5" customFormat="1">
      <c r="A23" s="53"/>
      <c r="B23" s="53" t="s">
        <v>82</v>
      </c>
      <c r="C23" s="51" t="s">
        <v>76</v>
      </c>
      <c r="D23" s="51"/>
      <c r="E23" s="23"/>
      <c r="F23" s="52"/>
      <c r="G23" s="54">
        <v>40</v>
      </c>
      <c r="H23" s="55">
        <v>14</v>
      </c>
    </row>
    <row r="24" spans="1:8" s="5" customFormat="1">
      <c r="A24" s="56"/>
      <c r="B24" s="56"/>
      <c r="C24" s="51" t="s">
        <v>77</v>
      </c>
      <c r="D24" s="51"/>
      <c r="E24" s="23"/>
      <c r="F24" s="52"/>
      <c r="G24" s="57"/>
      <c r="H24" s="55"/>
    </row>
    <row r="25" spans="1:8" s="5" customFormat="1">
      <c r="A25" s="53"/>
      <c r="B25" s="53" t="s">
        <v>83</v>
      </c>
      <c r="C25" s="51" t="s">
        <v>76</v>
      </c>
      <c r="D25" s="51"/>
      <c r="E25" s="23"/>
      <c r="F25" s="52"/>
      <c r="G25" s="54">
        <v>5</v>
      </c>
      <c r="H25" s="55">
        <v>14</v>
      </c>
    </row>
    <row r="26" spans="1:8" s="5" customFormat="1">
      <c r="A26" s="56"/>
      <c r="B26" s="56"/>
      <c r="C26" s="51" t="s">
        <v>77</v>
      </c>
      <c r="D26" s="51"/>
      <c r="E26" s="23"/>
      <c r="F26" s="52"/>
      <c r="G26" s="57"/>
      <c r="H26" s="55"/>
    </row>
    <row r="27" spans="1:8" s="5" customFormat="1">
      <c r="A27" s="53"/>
      <c r="B27" s="53" t="s">
        <v>84</v>
      </c>
      <c r="C27" s="51" t="s">
        <v>76</v>
      </c>
      <c r="D27" s="51"/>
      <c r="E27" s="23"/>
      <c r="F27" s="52"/>
      <c r="G27" s="54">
        <v>1</v>
      </c>
      <c r="H27" s="55">
        <v>1</v>
      </c>
    </row>
    <row r="28" spans="1:8" s="5" customFormat="1">
      <c r="A28" s="56"/>
      <c r="B28" s="56"/>
      <c r="C28" s="51" t="s">
        <v>77</v>
      </c>
      <c r="D28" s="51"/>
      <c r="E28" s="23"/>
      <c r="F28" s="52"/>
      <c r="G28" s="57"/>
      <c r="H28" s="55"/>
    </row>
    <row r="29" spans="1:8" s="5" customFormat="1">
      <c r="A29" s="53"/>
      <c r="B29" s="53" t="s">
        <v>85</v>
      </c>
      <c r="C29" s="51" t="s">
        <v>76</v>
      </c>
      <c r="D29" s="51"/>
      <c r="E29" s="23"/>
      <c r="F29" s="52"/>
      <c r="G29" s="54">
        <v>1</v>
      </c>
      <c r="H29" s="55">
        <v>1</v>
      </c>
    </row>
    <row r="30" spans="1:8" s="5" customFormat="1">
      <c r="A30" s="56"/>
      <c r="B30" s="56"/>
      <c r="C30" s="51" t="s">
        <v>77</v>
      </c>
      <c r="D30" s="51"/>
      <c r="E30" s="23"/>
      <c r="F30" s="52"/>
      <c r="G30" s="57"/>
      <c r="H30" s="55"/>
    </row>
    <row r="31" spans="1:8" s="5" customFormat="1" ht="37.5">
      <c r="A31" s="14">
        <v>6</v>
      </c>
      <c r="B31" s="18" t="s">
        <v>86</v>
      </c>
      <c r="C31" s="21" t="s">
        <v>87</v>
      </c>
      <c r="D31" s="51">
        <v>1</v>
      </c>
      <c r="E31" s="23"/>
      <c r="F31" s="52"/>
      <c r="G31" s="3">
        <v>10</v>
      </c>
      <c r="H31" s="3"/>
    </row>
    <row r="32" spans="1:8" s="5" customFormat="1" ht="37.5">
      <c r="A32" s="14">
        <v>7</v>
      </c>
      <c r="B32" s="18" t="s">
        <v>88</v>
      </c>
      <c r="C32" s="21" t="s">
        <v>87</v>
      </c>
      <c r="D32" s="51">
        <v>1</v>
      </c>
      <c r="E32" s="23"/>
      <c r="F32" s="52"/>
      <c r="G32" s="3">
        <v>10</v>
      </c>
      <c r="H32" s="3"/>
    </row>
    <row r="33" spans="1:8" s="5" customFormat="1" ht="46" customHeight="1">
      <c r="A33" s="14">
        <v>8</v>
      </c>
      <c r="B33" s="18" t="s">
        <v>89</v>
      </c>
      <c r="C33" s="21" t="s">
        <v>87</v>
      </c>
      <c r="D33" s="51">
        <v>1</v>
      </c>
      <c r="E33" s="23"/>
      <c r="F33" s="52"/>
      <c r="G33" s="3">
        <v>10</v>
      </c>
      <c r="H33" s="3"/>
    </row>
    <row r="34" spans="1:8" ht="25" customHeight="1">
      <c r="A34" s="58"/>
      <c r="B34" s="59" t="s">
        <v>4</v>
      </c>
      <c r="C34" s="60"/>
      <c r="D34" s="60"/>
      <c r="E34" s="60"/>
      <c r="F34" s="61">
        <f>F32*0.2</f>
        <v>0</v>
      </c>
    </row>
    <row r="35" spans="1:8" ht="25" customHeight="1">
      <c r="A35" s="58"/>
      <c r="B35" s="59" t="s">
        <v>6</v>
      </c>
      <c r="C35" s="60"/>
      <c r="D35" s="60"/>
      <c r="E35" s="60"/>
      <c r="F35" s="61">
        <f>F32+F34</f>
        <v>0</v>
      </c>
    </row>
    <row r="37" spans="1:8">
      <c r="B37" s="62"/>
    </row>
    <row r="38" spans="1:8">
      <c r="C38" s="62"/>
    </row>
    <row r="39" spans="1:8">
      <c r="C39" s="62"/>
    </row>
    <row r="40" spans="1:8">
      <c r="C40" s="62"/>
    </row>
  </sheetData>
  <mergeCells count="37">
    <mergeCell ref="A29:A30"/>
    <mergeCell ref="B29:B30"/>
    <mergeCell ref="G29:G30"/>
    <mergeCell ref="H29:H30"/>
    <mergeCell ref="A25:A26"/>
    <mergeCell ref="B25:B26"/>
    <mergeCell ref="G25:G26"/>
    <mergeCell ref="H25:H26"/>
    <mergeCell ref="A27:A28"/>
    <mergeCell ref="B27:B28"/>
    <mergeCell ref="G27:G28"/>
    <mergeCell ref="H27:H28"/>
    <mergeCell ref="A21:A22"/>
    <mergeCell ref="B21:B22"/>
    <mergeCell ref="G21:G22"/>
    <mergeCell ref="H21:H22"/>
    <mergeCell ref="A23:A24"/>
    <mergeCell ref="B23:B24"/>
    <mergeCell ref="G23:G24"/>
    <mergeCell ref="H23:H24"/>
    <mergeCell ref="A17:A18"/>
    <mergeCell ref="B17:B18"/>
    <mergeCell ref="G17:G18"/>
    <mergeCell ref="H17:H18"/>
    <mergeCell ref="A19:A20"/>
    <mergeCell ref="B19:B20"/>
    <mergeCell ref="G19:G20"/>
    <mergeCell ref="H19:H20"/>
    <mergeCell ref="G7:H7"/>
    <mergeCell ref="A13:A14"/>
    <mergeCell ref="B13:B14"/>
    <mergeCell ref="G13:G14"/>
    <mergeCell ref="H13:H14"/>
    <mergeCell ref="A15:A16"/>
    <mergeCell ref="B15:B16"/>
    <mergeCell ref="G15:G16"/>
    <mergeCell ref="H15:H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9273-9BEB-4130-AEC5-DCA951CC4AC1}">
  <dimension ref="A1:E10"/>
  <sheetViews>
    <sheetView workbookViewId="0">
      <selection activeCell="C16" sqref="C16"/>
    </sheetView>
  </sheetViews>
  <sheetFormatPr defaultColWidth="11.6328125" defaultRowHeight="12.5"/>
  <cols>
    <col min="1" max="1" width="7.26953125" style="48" customWidth="1"/>
    <col min="2" max="2" width="29.6328125" customWidth="1"/>
    <col min="3" max="3" width="34.7265625" customWidth="1"/>
    <col min="4" max="4" width="16" customWidth="1"/>
    <col min="5" max="5" width="33.08984375" customWidth="1"/>
  </cols>
  <sheetData>
    <row r="1" spans="1:5" ht="13">
      <c r="A1" s="3"/>
      <c r="B1" s="31" t="s">
        <v>37</v>
      </c>
      <c r="C1" s="17" t="s">
        <v>38</v>
      </c>
      <c r="D1" s="5"/>
      <c r="E1" s="5"/>
    </row>
    <row r="2" spans="1:5" ht="13">
      <c r="A2" s="3"/>
      <c r="B2" s="31" t="s">
        <v>39</v>
      </c>
      <c r="C2" s="17"/>
      <c r="D2" s="5"/>
      <c r="E2" s="5"/>
    </row>
    <row r="3" spans="1:5" ht="13">
      <c r="A3" s="3"/>
      <c r="B3" s="63" t="s">
        <v>90</v>
      </c>
      <c r="C3" s="5"/>
      <c r="D3" s="5"/>
      <c r="E3" s="5"/>
    </row>
    <row r="4" spans="1:5" ht="13">
      <c r="A4" s="3"/>
      <c r="B4" s="63"/>
      <c r="C4" s="5"/>
      <c r="D4" s="5"/>
      <c r="E4" s="5"/>
    </row>
    <row r="5" spans="1:5" s="3" customFormat="1" ht="26">
      <c r="A5" s="2" t="s">
        <v>66</v>
      </c>
      <c r="B5" s="32" t="s">
        <v>91</v>
      </c>
      <c r="C5" s="2" t="s">
        <v>92</v>
      </c>
      <c r="D5" s="2" t="s">
        <v>93</v>
      </c>
      <c r="E5" s="2" t="s">
        <v>94</v>
      </c>
    </row>
    <row r="6" spans="1:5">
      <c r="A6" s="64">
        <v>1</v>
      </c>
      <c r="B6" s="65"/>
      <c r="C6" s="65"/>
      <c r="D6" s="65"/>
      <c r="E6" s="65"/>
    </row>
    <row r="7" spans="1:5">
      <c r="A7" s="64">
        <v>2</v>
      </c>
      <c r="B7" s="65"/>
      <c r="C7" s="65"/>
      <c r="D7" s="65"/>
      <c r="E7" s="65"/>
    </row>
    <row r="8" spans="1:5">
      <c r="A8" s="64">
        <v>3</v>
      </c>
      <c r="B8" s="65"/>
      <c r="C8" s="65"/>
      <c r="D8" s="65"/>
      <c r="E8" s="65"/>
    </row>
    <row r="9" spans="1:5">
      <c r="A9" s="64">
        <v>4</v>
      </c>
      <c r="B9" s="65"/>
      <c r="C9" s="65"/>
      <c r="D9" s="65"/>
      <c r="E9" s="65"/>
    </row>
    <row r="10" spans="1:5">
      <c r="A10" s="64">
        <v>5</v>
      </c>
      <c r="B10" s="65"/>
      <c r="C10" s="65"/>
      <c r="D10" s="65"/>
      <c r="E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2670-FFE8-4521-A6AB-BD9D3CEDE883}">
  <dimension ref="A1"/>
  <sheetViews>
    <sheetView workbookViewId="0">
      <selection activeCell="H16" sqref="H16"/>
    </sheetView>
  </sheetViews>
  <sheetFormatPr defaultRowHeight="12.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d2d24dc-7784-42ad-a576-f536bda6a418}" enabled="1" method="Standard" siteId="{816ef078-e1e2-4e49-b265-68b9d2a9ae9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Тестовое задание</vt:lpstr>
      <vt:lpstr>Рейт-карта</vt:lpstr>
      <vt:lpstr>Проекты</vt:lpstr>
      <vt:lpstr>Рейтинг АКАР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Поповская Ирина Васильевна</dc:creator>
  <cp:lastModifiedBy>Поповская Ирина Васильевна</cp:lastModifiedBy>
  <dcterms:created xsi:type="dcterms:W3CDTF">2022-10-03T12:47:18Z</dcterms:created>
  <dcterms:modified xsi:type="dcterms:W3CDTF">2024-01-18T11:56:16Z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2d24dc-7784-42ad-a576-f536bda6a418_Enabled">
    <vt:lpwstr>true</vt:lpwstr>
  </property>
  <property fmtid="{D5CDD505-2E9C-101B-9397-08002B2CF9AE}" pid="3" name="MSIP_Label_0d2d24dc-7784-42ad-a576-f536bda6a418_SetDate">
    <vt:lpwstr>2022-10-03T12:46:56Z</vt:lpwstr>
  </property>
  <property fmtid="{D5CDD505-2E9C-101B-9397-08002B2CF9AE}" pid="4" name="MSIP_Label_0d2d24dc-7784-42ad-a576-f536bda6a418_Method">
    <vt:lpwstr>Standard</vt:lpwstr>
  </property>
  <property fmtid="{D5CDD505-2E9C-101B-9397-08002B2CF9AE}" pid="5" name="MSIP_Label_0d2d24dc-7784-42ad-a576-f536bda6a418_Name">
    <vt:lpwstr>General</vt:lpwstr>
  </property>
  <property fmtid="{D5CDD505-2E9C-101B-9397-08002B2CF9AE}" pid="6" name="MSIP_Label_0d2d24dc-7784-42ad-a576-f536bda6a418_SiteId">
    <vt:lpwstr>816ef078-e1e2-4e49-b265-68b9d2a9ae92</vt:lpwstr>
  </property>
  <property fmtid="{D5CDD505-2E9C-101B-9397-08002B2CF9AE}" pid="7" name="MSIP_Label_0d2d24dc-7784-42ad-a576-f536bda6a418_ActionId">
    <vt:lpwstr>88d64161-7c19-4977-9526-31b05a373a6c</vt:lpwstr>
  </property>
  <property fmtid="{D5CDD505-2E9C-101B-9397-08002B2CF9AE}" pid="8" name="MSIP_Label_0d2d24dc-7784-42ad-a576-f536bda6a418_ContentBits">
    <vt:lpwstr>0</vt:lpwstr>
  </property>
</Properties>
</file>