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Отдел подготовки и проведения тендеров\ОКТ 2023 Тендеры\4. НОВОСИБИРСК\2025 Мост\6. Лот 4. Электрохимзащита водопроводов\1. Заявка\"/>
    </mc:Choice>
  </mc:AlternateContent>
  <bookViews>
    <workbookView xWindow="0" yWindow="0" windowWidth="28800" windowHeight="13125"/>
  </bookViews>
  <sheets>
    <sheet name="Лист1" sheetId="1" r:id="rId1"/>
  </sheets>
  <definedNames>
    <definedName name="_xlnm._FilterDatabase" localSheetId="0" hidden="1">Лист1!$A$11:$I$185</definedName>
    <definedName name="_xlnm.Print_Area" localSheetId="0">Лист1!$A$1:$I$191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9" i="1" l="1"/>
  <c r="I169" i="1" s="1"/>
  <c r="H168" i="1"/>
  <c r="I168" i="1" s="1"/>
  <c r="H167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0" i="1"/>
  <c r="H89" i="1"/>
  <c r="H88" i="1"/>
  <c r="H87" i="1"/>
  <c r="H86" i="1"/>
  <c r="H85" i="1"/>
  <c r="H84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3" i="1"/>
  <c r="H62" i="1"/>
  <c r="H61" i="1"/>
  <c r="H60" i="1"/>
  <c r="H59" i="1"/>
  <c r="H58" i="1"/>
  <c r="H57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F170" i="1"/>
  <c r="I170" i="1" s="1"/>
  <c r="F167" i="1"/>
  <c r="F165" i="1"/>
  <c r="I165" i="1" s="1"/>
  <c r="F164" i="1"/>
  <c r="F163" i="1"/>
  <c r="F162" i="1"/>
  <c r="F161" i="1"/>
  <c r="I161" i="1" s="1"/>
  <c r="F160" i="1"/>
  <c r="F159" i="1"/>
  <c r="F158" i="1"/>
  <c r="F157" i="1"/>
  <c r="I157" i="1" s="1"/>
  <c r="F156" i="1"/>
  <c r="F155" i="1"/>
  <c r="F154" i="1"/>
  <c r="F153" i="1"/>
  <c r="I153" i="1" s="1"/>
  <c r="F152" i="1"/>
  <c r="F151" i="1"/>
  <c r="F150" i="1"/>
  <c r="F149" i="1"/>
  <c r="I149" i="1" s="1"/>
  <c r="F148" i="1"/>
  <c r="F146" i="1"/>
  <c r="F145" i="1"/>
  <c r="F144" i="1"/>
  <c r="I144" i="1" s="1"/>
  <c r="F143" i="1"/>
  <c r="F142" i="1"/>
  <c r="F141" i="1"/>
  <c r="F140" i="1"/>
  <c r="I140" i="1" s="1"/>
  <c r="F139" i="1"/>
  <c r="F138" i="1"/>
  <c r="F137" i="1"/>
  <c r="F136" i="1"/>
  <c r="I136" i="1" s="1"/>
  <c r="F135" i="1"/>
  <c r="F134" i="1"/>
  <c r="F133" i="1"/>
  <c r="F132" i="1"/>
  <c r="I132" i="1" s="1"/>
  <c r="F131" i="1"/>
  <c r="F130" i="1"/>
  <c r="F129" i="1"/>
  <c r="F128" i="1"/>
  <c r="I128" i="1" s="1"/>
  <c r="F127" i="1"/>
  <c r="F126" i="1"/>
  <c r="F125" i="1"/>
  <c r="F124" i="1"/>
  <c r="I124" i="1" s="1"/>
  <c r="F123" i="1"/>
  <c r="F122" i="1"/>
  <c r="F121" i="1"/>
  <c r="F120" i="1"/>
  <c r="I120" i="1" s="1"/>
  <c r="F119" i="1"/>
  <c r="F118" i="1"/>
  <c r="F117" i="1"/>
  <c r="F116" i="1"/>
  <c r="I116" i="1" s="1"/>
  <c r="F115" i="1"/>
  <c r="F114" i="1"/>
  <c r="F113" i="1"/>
  <c r="F112" i="1"/>
  <c r="I112" i="1" s="1"/>
  <c r="F111" i="1"/>
  <c r="F110" i="1"/>
  <c r="F108" i="1"/>
  <c r="F107" i="1"/>
  <c r="I107" i="1" s="1"/>
  <c r="F106" i="1"/>
  <c r="F105" i="1"/>
  <c r="F104" i="1"/>
  <c r="F103" i="1"/>
  <c r="I103" i="1" s="1"/>
  <c r="F102" i="1"/>
  <c r="F101" i="1"/>
  <c r="F100" i="1"/>
  <c r="F99" i="1"/>
  <c r="I99" i="1" s="1"/>
  <c r="F98" i="1"/>
  <c r="F97" i="1"/>
  <c r="F96" i="1"/>
  <c r="F95" i="1"/>
  <c r="I95" i="1" s="1"/>
  <c r="F94" i="1"/>
  <c r="F93" i="1"/>
  <c r="F92" i="1"/>
  <c r="F90" i="1"/>
  <c r="I90" i="1" s="1"/>
  <c r="F89" i="1"/>
  <c r="F88" i="1"/>
  <c r="F87" i="1"/>
  <c r="F86" i="1"/>
  <c r="I86" i="1" s="1"/>
  <c r="F85" i="1"/>
  <c r="F84" i="1"/>
  <c r="F81" i="1"/>
  <c r="F80" i="1"/>
  <c r="I80" i="1" s="1"/>
  <c r="F79" i="1"/>
  <c r="F78" i="1"/>
  <c r="F77" i="1"/>
  <c r="F76" i="1"/>
  <c r="I76" i="1" s="1"/>
  <c r="F75" i="1"/>
  <c r="F74" i="1"/>
  <c r="F73" i="1"/>
  <c r="F72" i="1"/>
  <c r="I72" i="1" s="1"/>
  <c r="F71" i="1"/>
  <c r="F70" i="1"/>
  <c r="F69" i="1"/>
  <c r="F68" i="1"/>
  <c r="I68" i="1" s="1"/>
  <c r="F67" i="1"/>
  <c r="F66" i="1"/>
  <c r="F65" i="1"/>
  <c r="F63" i="1"/>
  <c r="I63" i="1" s="1"/>
  <c r="F62" i="1"/>
  <c r="F61" i="1"/>
  <c r="F60" i="1"/>
  <c r="F59" i="1"/>
  <c r="I59" i="1" s="1"/>
  <c r="F58" i="1"/>
  <c r="F57" i="1"/>
  <c r="F55" i="1"/>
  <c r="F54" i="1"/>
  <c r="I54" i="1" s="1"/>
  <c r="F53" i="1"/>
  <c r="F52" i="1"/>
  <c r="F51" i="1"/>
  <c r="F50" i="1"/>
  <c r="I50" i="1" s="1"/>
  <c r="F49" i="1"/>
  <c r="F48" i="1"/>
  <c r="F47" i="1"/>
  <c r="F46" i="1"/>
  <c r="I46" i="1" s="1"/>
  <c r="F45" i="1"/>
  <c r="F44" i="1"/>
  <c r="F42" i="1"/>
  <c r="F41" i="1"/>
  <c r="I41" i="1" s="1"/>
  <c r="F40" i="1"/>
  <c r="F39" i="1"/>
  <c r="F38" i="1"/>
  <c r="F37" i="1"/>
  <c r="I37" i="1" s="1"/>
  <c r="F36" i="1"/>
  <c r="F35" i="1"/>
  <c r="F34" i="1"/>
  <c r="F33" i="1"/>
  <c r="I33" i="1" s="1"/>
  <c r="F32" i="1"/>
  <c r="F31" i="1"/>
  <c r="F30" i="1"/>
  <c r="F29" i="1"/>
  <c r="I29" i="1" s="1"/>
  <c r="F28" i="1"/>
  <c r="F27" i="1"/>
  <c r="F26" i="1"/>
  <c r="F25" i="1"/>
  <c r="I25" i="1" s="1"/>
  <c r="F24" i="1"/>
  <c r="F23" i="1"/>
  <c r="F22" i="1"/>
  <c r="F21" i="1"/>
  <c r="I21" i="1" s="1"/>
  <c r="F20" i="1"/>
  <c r="F19" i="1"/>
  <c r="F18" i="1"/>
  <c r="I20" i="1" l="1"/>
  <c r="I24" i="1"/>
  <c r="I28" i="1"/>
  <c r="I32" i="1"/>
  <c r="I36" i="1"/>
  <c r="I40" i="1"/>
  <c r="I45" i="1"/>
  <c r="I49" i="1"/>
  <c r="I53" i="1"/>
  <c r="I58" i="1"/>
  <c r="I62" i="1"/>
  <c r="I67" i="1"/>
  <c r="I71" i="1"/>
  <c r="I75" i="1"/>
  <c r="I85" i="1"/>
  <c r="I89" i="1"/>
  <c r="I94" i="1"/>
  <c r="I98" i="1"/>
  <c r="I102" i="1"/>
  <c r="I106" i="1"/>
  <c r="I111" i="1"/>
  <c r="I115" i="1"/>
  <c r="I119" i="1"/>
  <c r="I123" i="1"/>
  <c r="I127" i="1"/>
  <c r="I131" i="1"/>
  <c r="I135" i="1"/>
  <c r="I139" i="1"/>
  <c r="I143" i="1"/>
  <c r="I148" i="1"/>
  <c r="I152" i="1"/>
  <c r="I156" i="1"/>
  <c r="I160" i="1"/>
  <c r="I164" i="1"/>
  <c r="I18" i="1"/>
  <c r="I26" i="1"/>
  <c r="I34" i="1"/>
  <c r="I42" i="1"/>
  <c r="I51" i="1"/>
  <c r="I60" i="1"/>
  <c r="I79" i="1"/>
  <c r="I22" i="1"/>
  <c r="I30" i="1"/>
  <c r="I38" i="1"/>
  <c r="I47" i="1"/>
  <c r="I55" i="1"/>
  <c r="I65" i="1"/>
  <c r="I19" i="1"/>
  <c r="I23" i="1"/>
  <c r="I27" i="1"/>
  <c r="I35" i="1"/>
  <c r="I39" i="1"/>
  <c r="I44" i="1"/>
  <c r="I48" i="1"/>
  <c r="I52" i="1"/>
  <c r="I57" i="1"/>
  <c r="I61" i="1"/>
  <c r="I66" i="1"/>
  <c r="I70" i="1"/>
  <c r="I74" i="1"/>
  <c r="I78" i="1"/>
  <c r="I84" i="1"/>
  <c r="I88" i="1"/>
  <c r="I93" i="1"/>
  <c r="I97" i="1"/>
  <c r="I101" i="1"/>
  <c r="I105" i="1"/>
  <c r="I110" i="1"/>
  <c r="I114" i="1"/>
  <c r="I118" i="1"/>
  <c r="I122" i="1"/>
  <c r="I126" i="1"/>
  <c r="I130" i="1"/>
  <c r="I134" i="1"/>
  <c r="I138" i="1"/>
  <c r="I142" i="1"/>
  <c r="I146" i="1"/>
  <c r="I151" i="1"/>
  <c r="I155" i="1"/>
  <c r="I159" i="1"/>
  <c r="I163" i="1"/>
  <c r="I31" i="1"/>
  <c r="I69" i="1"/>
  <c r="I73" i="1"/>
  <c r="I77" i="1"/>
  <c r="I81" i="1"/>
  <c r="I87" i="1"/>
  <c r="I92" i="1"/>
  <c r="I96" i="1"/>
  <c r="I100" i="1"/>
  <c r="I104" i="1"/>
  <c r="I108" i="1"/>
  <c r="I113" i="1"/>
  <c r="I117" i="1"/>
  <c r="I121" i="1"/>
  <c r="I125" i="1"/>
  <c r="I129" i="1"/>
  <c r="I133" i="1"/>
  <c r="I137" i="1"/>
  <c r="I141" i="1"/>
  <c r="I145" i="1"/>
  <c r="I150" i="1"/>
  <c r="I154" i="1"/>
  <c r="I158" i="1"/>
  <c r="I162" i="1"/>
  <c r="I167" i="1"/>
  <c r="I166" i="1" l="1"/>
  <c r="I171" i="1" s="1"/>
</calcChain>
</file>

<file path=xl/sharedStrings.xml><?xml version="1.0" encoding="utf-8"?>
<sst xmlns="http://schemas.openxmlformats.org/spreadsheetml/2006/main" count="347" uniqueCount="221">
  <si>
    <t>№ п/п</t>
  </si>
  <si>
    <t>Наименование работ</t>
  </si>
  <si>
    <t>Ед. 
изм.</t>
  </si>
  <si>
    <t>Кол-во</t>
  </si>
  <si>
    <t>Всего</t>
  </si>
  <si>
    <t>1</t>
  </si>
  <si>
    <t xml:space="preserve"> Наименование Этапа/ №</t>
  </si>
  <si>
    <t>Цена за 
единицу                  материалов</t>
  </si>
  <si>
    <t>Цена за 
единицу                работ</t>
  </si>
  <si>
    <t>Стоимость                материалов</t>
  </si>
  <si>
    <t>Стоимость                работ</t>
  </si>
  <si>
    <t>Подпись/печать</t>
  </si>
  <si>
    <t>шт.</t>
  </si>
  <si>
    <t>м3</t>
  </si>
  <si>
    <t>м</t>
  </si>
  <si>
    <t>шт</t>
  </si>
  <si>
    <t>Земляные работы</t>
  </si>
  <si>
    <t>Устройство ЭХЗ водопроводов. Шифр 5-802-0-НВ.ЭХЗ01</t>
  </si>
  <si>
    <t>Разработка грунта вручную в траншеях глубиной до 2 м без креплений с откосами, группа грунтов: 2</t>
  </si>
  <si>
    <t>100м3</t>
  </si>
  <si>
    <t>Погрузка вручную неуплотненного грунта из штабелей и отвалов в транспортные средства, группа грунтов: 1</t>
  </si>
  <si>
    <t>Перевозка грузов автомобилями-самосвалами грузоподъемностью 10 т работающих вне карьера на расстояние: I класс груза до 20 км</t>
  </si>
  <si>
    <t>т</t>
  </si>
  <si>
    <t>Работа на отвале, группа грунтов: 2-3</t>
  </si>
  <si>
    <t>1000м3</t>
  </si>
  <si>
    <t>Засыпка вручную траншей, пазух котлованов и ям, группа грунтов: 1</t>
  </si>
  <si>
    <t>Устройство трубопроводов из полиэтиленовых труб: до 2 отверстий</t>
  </si>
  <si>
    <t>км</t>
  </si>
  <si>
    <t>Бурение котлованов на глубину бурения: до 3 м, 2 группа грунтов</t>
  </si>
  <si>
    <t>Бурение скважин диаметром 350 мм вращательным (роторным) способом в грунтах и породах группы: 3</t>
  </si>
  <si>
    <t xml:space="preserve">м </t>
  </si>
  <si>
    <t>Установка станции катодной защиты с устройством защитного заземления</t>
  </si>
  <si>
    <t>Прибор измерения и защиты, количество подключаемых концов: до 6 (типа БПИ -2-1)</t>
  </si>
  <si>
    <t>Устройство глубинного анодного заземлителя глубиной 50 м при сооружении электрохимической защиты подземных стальных газопроводов в населенных пунктах</t>
  </si>
  <si>
    <t>Установка и монтаж контрольно-измерительного пункта,электрода сравнения и датчика потенциала на газопроводах городов и поселков</t>
  </si>
  <si>
    <t>1 кип</t>
  </si>
  <si>
    <t>Счетчики, устанавливаемые на готовом основании: однофазные</t>
  </si>
  <si>
    <t>Ящик с одним трехполюсным рубильником, или с трехполюсным рубильником и тремя предохранителями, или с тремя блоками "предохранитель-выключатель", или с тремя предохранителями, устанавливаемый на конструкции на стене или колонне, на ток: до 100 А</t>
  </si>
  <si>
    <t>Коробка (ящик) с зажимами для кабелей и проводов сечением до 6 мм2, устанавливаемая на конструкции на стене или колонне, количество зажимов: до 10</t>
  </si>
  <si>
    <t>Автомат одно-, двух-, трехполюсный, устанавливаемый на конструкции: на стене или колонне, на ток до 25 А траншей глубиной до 6,5 м, в том числе:</t>
  </si>
  <si>
    <t>Устройство закрытого подземного перехода методом ГНБ с поэтапным расширением скважины для полиэтиленовых труб в грунтах I-III группы установками с тяговым усилием 20 тс (200 кН): для труб Dy=l 10 мм длиной до 400 м</t>
  </si>
  <si>
    <t>Труба напорная из полиэтилена PE 100 питьевая: ПЭ100 SDR17, размером 50х3,0 мм (ГОСТ 18599-2001, ГОСТ Р 52134-2003)</t>
  </si>
  <si>
    <t>Устройство постели при одном кабеле в траншее</t>
  </si>
  <si>
    <t>100 м кабеля</t>
  </si>
  <si>
    <t>Устройство постели при последующим кабели в траншее</t>
  </si>
  <si>
    <t>Кабель до 35 кВ в готовых траншеях без покрытий, масса 1 м: до 6 кг</t>
  </si>
  <si>
    <t>Кабель до 35 кВ в готовых траншеях без покрытий, масса 1 м: до 2 кг</t>
  </si>
  <si>
    <t>100м</t>
  </si>
  <si>
    <t>Покрытие кабеля, проложенного в траншее: кирпичом одного кабеля</t>
  </si>
  <si>
    <t>Покрытие кабеля, проложенного в траншее: кирпичом каждого последующего</t>
  </si>
  <si>
    <t>Прокладка сигнальной ленты</t>
  </si>
  <si>
    <t>Оборудование</t>
  </si>
  <si>
    <t>Выпрямитель автоматический катодной защиты СКЗ</t>
  </si>
  <si>
    <t>Контрольно-измерительный пункт блоком совместной зищиты КИП с БЗ</t>
  </si>
  <si>
    <t>Электрод сравнения ПВЕКЭСМС-ВМ-М</t>
  </si>
  <si>
    <t>Блок пластин-индикаторов скорости коррозии БПИ-2-1</t>
  </si>
  <si>
    <t>Контрольно-измерительная колонка КИК (СКИП-МГ)</t>
  </si>
  <si>
    <t>Заземлитель анодный глубинный "Менделеевец"-МГБ (глубина до 30 м)</t>
  </si>
  <si>
    <t>Дренаж резисторный поляризованный ДРП-М1-300-У1</t>
  </si>
  <si>
    <t>Блок диодно-резисторный БДРМ-25-2-22-УХЛ1</t>
  </si>
  <si>
    <t>Выключатели автоматические: АП50 2МТ 40А</t>
  </si>
  <si>
    <t>Ящик силовой, типа ЯБПВУ-1М на ток 100А</t>
  </si>
  <si>
    <t>щт</t>
  </si>
  <si>
    <t>Ящик протяжной стальной: К-656</t>
  </si>
  <si>
    <t>Счетчик электрической энергии электронный,: однофазный Меркурий 203.02 RB, 5(80)А (однотарифный)</t>
  </si>
  <si>
    <r>
      <t>Земляные работы</t>
    </r>
    <r>
      <rPr>
        <sz val="12"/>
        <color theme="1"/>
        <rFont val="Times New Roman"/>
        <family val="1"/>
        <charset val="204"/>
      </rPr>
      <t xml:space="preserve"> </t>
    </r>
  </si>
  <si>
    <t>Материалы</t>
  </si>
  <si>
    <t>Кабель силовой с медными жилами в ПВХ изоляции</t>
  </si>
  <si>
    <t xml:space="preserve">   ВБбШв       3х6-0,66кВ</t>
  </si>
  <si>
    <t xml:space="preserve">   ВБбШв       2х35-0,66кВ</t>
  </si>
  <si>
    <t xml:space="preserve">   ВБбШв       2х25-0,66кВ</t>
  </si>
  <si>
    <t xml:space="preserve">   ВБбШв       2х6-0,66кВ</t>
  </si>
  <si>
    <t xml:space="preserve">   ВБбШв       3х120-1кВ</t>
  </si>
  <si>
    <t xml:space="preserve">   Кабель контрольный МКЭКШв 5х1,5      </t>
  </si>
  <si>
    <t>Прочее</t>
  </si>
  <si>
    <t>Наконечник кабельный медный          ТМ 6-6-4</t>
  </si>
  <si>
    <t>Наконечник кабельный медный          ТМ 35-10-8</t>
  </si>
  <si>
    <t>Труба гофрированная ПНД/ПВД диам. 32</t>
  </si>
  <si>
    <t>Труба ПНД 110</t>
  </si>
  <si>
    <t>Труба ПНД SDR 17,6 диаметр75мм</t>
  </si>
  <si>
    <t>Труба ПЭ100 SDR 17 диаметр50х3</t>
  </si>
  <si>
    <t>Труба стальная профильная  сечение 60х60х3</t>
  </si>
  <si>
    <t>Кирпич   красный</t>
  </si>
  <si>
    <t>Песок строительный</t>
  </si>
  <si>
    <t xml:space="preserve"> Лента СД 300</t>
  </si>
  <si>
    <t>Труба стальная Д-219х6</t>
  </si>
  <si>
    <t>Гравий средней фракции</t>
  </si>
  <si>
    <t>Бетон В15</t>
  </si>
  <si>
    <t xml:space="preserve"> Тигель форма </t>
  </si>
  <si>
    <t>Термитная спичка</t>
  </si>
  <si>
    <t xml:space="preserve">Термитная  смесь  </t>
  </si>
  <si>
    <t>кг</t>
  </si>
  <si>
    <t>Лента термоусаживаемая</t>
  </si>
  <si>
    <t>Электрохимзащита водопровода Д500 до ул. Ватутина. Шифр 5-802-2-НВ.ЭХЗ01</t>
  </si>
  <si>
    <t>Рытьё траншее типа Т-1</t>
  </si>
  <si>
    <t>м. куб.</t>
  </si>
  <si>
    <t>Рытьё траншее типа Т-10</t>
  </si>
  <si>
    <t>Устройство постели из песка</t>
  </si>
  <si>
    <t>Обратная засыпка грунтом</t>
  </si>
  <si>
    <t>Разработка котлована для фундамента КС</t>
  </si>
  <si>
    <t>Подсыпка песчаной гравийной смеси</t>
  </si>
  <si>
    <t>Подсыпка песка</t>
  </si>
  <si>
    <t>Монтажные работы</t>
  </si>
  <si>
    <t>Укладка фундаментных блоков ФБС с обвязкой</t>
  </si>
  <si>
    <t>Установка и закрепления антивандального кожуха</t>
  </si>
  <si>
    <t>Устройство контура заземления КС с антивандальным кожухом</t>
  </si>
  <si>
    <t>Укладка питающего кабеля в траншее</t>
  </si>
  <si>
    <t>Укладка кабеля силового с алюминиевыми жилами в ПВХ изоляции бронированный марки АВБбШв 3х16</t>
  </si>
  <si>
    <t>Укладка заземлителя ЭЛЕР в траншее</t>
  </si>
  <si>
    <t>Прокладка кабеля в трубе ПНД 63</t>
  </si>
  <si>
    <t>Установка преобразователя В-ОПЕ-М1-42-48-У1</t>
  </si>
  <si>
    <t>Ревизия преобразователя В-ОПЕ-М1-42-48-У1</t>
  </si>
  <si>
    <t>Устройство контрольно-измерительного пункта СКИП-1Б-6-4-2.0-УХЛ</t>
  </si>
  <si>
    <t>Блок совместной защиты БСЗ 10</t>
  </si>
  <si>
    <t>Устройство регулируемой перемычки между стальным водоводом и стальным футляром в стойке КИП ПВЕК с блоком совместной защиты БСЗ</t>
  </si>
  <si>
    <t>Установка блока пластин-индикаторов скорости коррозии БПИ-2-1</t>
  </si>
  <si>
    <t>Установка электрода сравнения неполяризующийся ЭНЕС-1</t>
  </si>
  <si>
    <t xml:space="preserve"> Установка комплекта изоляции торцов электродов ЭЛЭР-2.1/2 для грунтов</t>
  </si>
  <si>
    <t>Установка соединительной муфты типа «электрод –кабель» для электродов ЭЛЭР-2.1/2 для грунтов</t>
  </si>
  <si>
    <t>Установка соединительной муфты типа «электрод –электрод» для электродов ЭЛЭР-2.1/2 для грунтов</t>
  </si>
  <si>
    <t>Оборудование и материалы</t>
  </si>
  <si>
    <t>Преобразователя В-ОПЕ-М1-42-48-У1</t>
  </si>
  <si>
    <t>Контрольно-измерительного пункта СКИП-1Б-6-4-2.0-УХЛ</t>
  </si>
  <si>
    <t>Комплект изоляции торцов электродов ЭЛЭР-2.1/2 для грунтов</t>
  </si>
  <si>
    <t>Соединительная муфта типа «электрод –кабель» для электродов ЭЛЭР-2.1/2 для грунтов</t>
  </si>
  <si>
    <t>Кабель силовой с алюминиевыми жилами в ПВХ изоляции бронированный марки АВБбШв 3х16</t>
  </si>
  <si>
    <t>Электрода сравнения неполяризующийся ЭНЕС-1</t>
  </si>
  <si>
    <t>Электрод анодного заземления протяженного типа ЭЛЭР2.1</t>
  </si>
  <si>
    <t>Кабель силовой с медными жилами в ПВХ изоляции бронированный марки ВВГ1х35</t>
  </si>
  <si>
    <t>Кабель силовой с медными жилами в ПВХ изоляции бронированный марки ВВГ2х25</t>
  </si>
  <si>
    <t>Кабель силовой с медными жилами в ПВХ изоляции бронированный марки ВВГ2х6</t>
  </si>
  <si>
    <t>Кабель контрольный, экранированный 5х1,5ммм.кв., в ПВХ изоляции МКЭШв 5х1,5</t>
  </si>
  <si>
    <t>Наконечник кабельный медный, луженый, сеч. 25мм.кв типа ТМЛ 25-8-7</t>
  </si>
  <si>
    <t>Наконечник кабельный медный, луженый, сеч. 6мм.кв типа ТМЛ 6-5-4</t>
  </si>
  <si>
    <t>Наконечник кабельный алюминиевый, сеч. 16мм ТМА -16</t>
  </si>
  <si>
    <t>Лист стальной 6мм.</t>
  </si>
  <si>
    <t>тн</t>
  </si>
  <si>
    <t>Полоса стальная оцинкованная 40х4мм</t>
  </si>
  <si>
    <t>Труба стальная ДУ 800 толщина стенки 10мм.</t>
  </si>
  <si>
    <t>Отвод из трубы ст. Ду 75-80мм</t>
  </si>
  <si>
    <t>Арматура стальная АЗ Д20мм.</t>
  </si>
  <si>
    <t>Уголок равнополочный 50х50х5</t>
  </si>
  <si>
    <t>Петля гаражная Д 30мм L=140мм с завальцованным шариком</t>
  </si>
  <si>
    <t>Замок гаражный</t>
  </si>
  <si>
    <t>Лента термоусаживающаяся  «Терма Р»</t>
  </si>
  <si>
    <t xml:space="preserve">шт </t>
  </si>
  <si>
    <t xml:space="preserve"> Лента плавкая  «Терма РЗ»</t>
  </si>
  <si>
    <t>Трубка термоусаживаемая ТУТ 10х5</t>
  </si>
  <si>
    <t>Трубка термоусаживаемая ТУТ 40х20</t>
  </si>
  <si>
    <t>Труба ПНД/ПВД  Д 63мм</t>
  </si>
  <si>
    <t>Грунтовка защитная «Цинкор-спрей»</t>
  </si>
  <si>
    <t>баллончик</t>
  </si>
  <si>
    <t>Эмаль светоотражающая  КС 250</t>
  </si>
  <si>
    <t>Труба гофрированная ПВХ Д25мм. с протяжкой ПВХ с зондом ЕКF 25мм.</t>
  </si>
  <si>
    <t xml:space="preserve">Растворитель №646 </t>
  </si>
  <si>
    <t xml:space="preserve">Песок строительный </t>
  </si>
  <si>
    <t>Кирпич красный</t>
  </si>
  <si>
    <t>Блок фундаментный  ФБС 9.4.6-Т</t>
  </si>
  <si>
    <t>Электрохимзащита футляров водопровода 800 до ул. Ватутина. Шифр 5-802-2-НВ.ЭХЗ02</t>
  </si>
  <si>
    <t>Бурение котлованов для КИП на глубину бурения: до 3 м, 2 группа грунтов </t>
  </si>
  <si>
    <t>1котл</t>
  </si>
  <si>
    <t>Установка и монтаж контрольно-измерительного пункта, электрода сравнения и датчика потенциала на водоводе</t>
  </si>
  <si>
    <t>1 комплект</t>
  </si>
  <si>
    <t>Установка магниевого протектора с активатором МП-10У</t>
  </si>
  <si>
    <t>Установка блока диодно-резисторного сопряжения БДРМ-10-1</t>
  </si>
  <si>
    <t>Контрольно-измерительный пункт СКИП1-6-4-2.0 УХЛ1</t>
  </si>
  <si>
    <t>Электрод сравнения со вспомогательным электродом ЭНЕС-1</t>
  </si>
  <si>
    <t>Блок пластин индикаторов скорости коррозииБПИ-2-1</t>
  </si>
  <si>
    <t>Кабель силовой с медными жилами в ПВХ изоляции ВБбШв 2х6-0,66кВ</t>
  </si>
  <si>
    <t xml:space="preserve">Кабель контрольный  МКЭКШв 5х1,5      </t>
  </si>
  <si>
    <t>Наконечник кабельный медный ТМ 6-6-4</t>
  </si>
  <si>
    <t>Наконечник кабельный медный ТМ 6-10-4</t>
  </si>
  <si>
    <t>Труба гофрированная ПВХ диам. 25мм с протяжкой</t>
  </si>
  <si>
    <t>Термоусадочная трубка ТУТ10/5</t>
  </si>
  <si>
    <t>Термоусаживающаяся армированная лента «Терма Р»</t>
  </si>
  <si>
    <t>Термоплавкий ремонтный заполнитель «Терма Р3»</t>
  </si>
  <si>
    <t>Грунтовка защитная Цинкор спрей</t>
  </si>
  <si>
    <t>Баллончик</t>
  </si>
  <si>
    <t>Гайка стальная оцинкованная М10</t>
  </si>
  <si>
    <t>Шайба оцинкованная для гайки М10</t>
  </si>
  <si>
    <t>Электрохимзащита водопроводов</t>
  </si>
  <si>
    <t>тн. Труба стальная</t>
  </si>
  <si>
    <t>Итого стоимость материалов и оборудования, руб., с учетом НДС 20%</t>
  </si>
  <si>
    <t>Стоимость доставки (транспортные расходы)</t>
  </si>
  <si>
    <t>компл.</t>
  </si>
  <si>
    <t>Накладные расходы (транспортировка сотрудников, проживание, питание, суточные и т.п.)</t>
  </si>
  <si>
    <t>Стоимость Банковской гарантии на СМР (включена в стоимость Предложения)</t>
  </si>
  <si>
    <t>Стоимость Банковской гарантии на материалы (включена в стоимость Предложения)</t>
  </si>
  <si>
    <t>Итого стоимость коммерческого предложения, руб., с учетом НДС 20%</t>
  </si>
  <si>
    <t>Срок выполнения работ, к.д.</t>
  </si>
  <si>
    <t>Кол-во сотрудников, планируемых для работы на площадке (ИТР/ рабочие), чел.</t>
  </si>
  <si>
    <t>ИТР ____ чел. / рабочих ______ чел.</t>
  </si>
  <si>
    <t>Условия финансирования (аванс (да/нет), размер,%)</t>
  </si>
  <si>
    <t xml:space="preserve"> %</t>
  </si>
  <si>
    <t>Готовность открытия банковской гарантии в соответствии с договором (да/нет)</t>
  </si>
  <si>
    <t>да</t>
  </si>
  <si>
    <t>Стоимость банковской гарантии учтена в стоимости коммерческого предложения, ориентировочная стоимость</t>
  </si>
  <si>
    <t>Гарантийный срок, мес.</t>
  </si>
  <si>
    <t>Согласие подписать договор по форме Заказчика</t>
  </si>
  <si>
    <t>Система налогооблажения (ОСНО/УСН)</t>
  </si>
  <si>
    <t>ОСНО/УСН</t>
  </si>
  <si>
    <t>Опыт аналогичных работ  (указать не менее трех аналогичных договоров: Заказчик, объект, сумма)</t>
  </si>
  <si>
    <t>Дата регистрации компании (приложить все документы в соответствии с обязательным списком)</t>
  </si>
  <si>
    <t>дд.мм.гг.</t>
  </si>
  <si>
    <t>Участник подтверждает, что учел в коммерческом предложении вне необходимые материалы, в том числе вспомогательное оборудование и работы для поставки, монтажу,пуско-наладочных работ, весь комплекс раот, обеспечивающий ввод в эксплуатацию</t>
  </si>
  <si>
    <t>Обязательное предоставление Графика движения рабочей силы (ИТР, рабочие) в календарных днях</t>
  </si>
  <si>
    <t xml:space="preserve">представлен / не представлен </t>
  </si>
  <si>
    <t>Указать ранее заключенные договоры с ГК ВИС, если имеется</t>
  </si>
  <si>
    <t>Дополнительная информация</t>
  </si>
  <si>
    <t>к.д.</t>
  </si>
  <si>
    <t xml:space="preserve">НАИМЕНОВАНИЕ ОРГАНИЗАЦИИ </t>
  </si>
  <si>
    <t>ИНН</t>
  </si>
  <si>
    <t>Юридический адрес</t>
  </si>
  <si>
    <t>телефон, Ф.И.О., должность</t>
  </si>
  <si>
    <t xml:space="preserve">эл.почта </t>
  </si>
  <si>
    <t>5</t>
  </si>
  <si>
    <t>6</t>
  </si>
  <si>
    <t>ячейки, обязательные к заполнению</t>
  </si>
  <si>
    <t>Коммерческое предложение</t>
  </si>
  <si>
    <t>по объекту Мостовой переход через р. Обь в створе ул. Ипподромской в г. Новосибирске</t>
  </si>
  <si>
    <t xml:space="preserve"> мес. Согласно техническому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</si>
</sst>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9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Border="1"/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/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9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49" fontId="3" fillId="5" borderId="10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0" fontId="0" fillId="5" borderId="9" xfId="0" applyFont="1" applyFill="1" applyBorder="1"/>
    <xf numFmtId="0" fontId="3" fillId="5" borderId="1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10" fillId="0" borderId="12" xfId="0" applyFont="1" applyFill="1" applyBorder="1"/>
    <xf numFmtId="0" fontId="11" fillId="2" borderId="4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4" fontId="11" fillId="2" borderId="4" xfId="0" applyNumberFormat="1" applyFont="1" applyFill="1" applyBorder="1"/>
    <xf numFmtId="0" fontId="11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right" wrapText="1"/>
    </xf>
    <xf numFmtId="0" fontId="10" fillId="2" borderId="4" xfId="0" applyFont="1" applyFill="1" applyBorder="1"/>
    <xf numFmtId="4" fontId="10" fillId="2" borderId="4" xfId="0" applyNumberFormat="1" applyFont="1" applyFill="1" applyBorder="1"/>
    <xf numFmtId="4" fontId="12" fillId="2" borderId="4" xfId="0" applyNumberFormat="1" applyFont="1" applyFill="1" applyBorder="1"/>
    <xf numFmtId="0" fontId="10" fillId="6" borderId="6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9" fillId="4" borderId="7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164" fontId="0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164" fontId="5" fillId="6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6" borderId="8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164" fontId="14" fillId="7" borderId="4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/>
    </xf>
    <xf numFmtId="164" fontId="10" fillId="6" borderId="4" xfId="0" applyNumberFormat="1" applyFont="1" applyFill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right" vertical="center" wrapText="1"/>
    </xf>
    <xf numFmtId="49" fontId="6" fillId="6" borderId="0" xfId="0" applyNumberFormat="1" applyFont="1" applyFill="1" applyAlignment="1">
      <alignment horizontal="center" vertical="center" wrapText="1"/>
    </xf>
    <xf numFmtId="164" fontId="16" fillId="6" borderId="4" xfId="0" applyNumberFormat="1" applyFont="1" applyFill="1" applyBorder="1" applyAlignment="1">
      <alignment horizontal="center" vertical="center"/>
    </xf>
    <xf numFmtId="164" fontId="16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 patternType="solid">
          <fgColor rgb="FF92D050"/>
          <bgColor rgb="FF000000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tabSelected="1" view="pageBreakPreview" topLeftCell="A175" zoomScaleNormal="100" zoomScaleSheetLayoutView="100" workbookViewId="0">
      <selection activeCell="C190" sqref="C190"/>
    </sheetView>
  </sheetViews>
  <sheetFormatPr defaultRowHeight="15" x14ac:dyDescent="0.25"/>
  <cols>
    <col min="1" max="1" width="6" style="4" customWidth="1"/>
    <col min="2" max="2" width="43.85546875" style="5" customWidth="1"/>
    <col min="3" max="3" width="12" style="4" customWidth="1"/>
    <col min="4" max="4" width="20.7109375" style="19" customWidth="1"/>
    <col min="5" max="8" width="18" style="98" customWidth="1"/>
    <col min="9" max="9" width="19.42578125" style="98" customWidth="1"/>
  </cols>
  <sheetData>
    <row r="1" spans="1:9" x14ac:dyDescent="0.25">
      <c r="A1" s="2"/>
      <c r="B1" s="3"/>
      <c r="C1" s="2"/>
      <c r="D1" s="2"/>
      <c r="E1" s="91"/>
      <c r="F1" s="91"/>
      <c r="G1" s="91"/>
      <c r="H1" s="91"/>
      <c r="I1" s="91"/>
    </row>
    <row r="2" spans="1:9" s="1" customFormat="1" ht="15.75" x14ac:dyDescent="0.25">
      <c r="A2" s="39" t="s">
        <v>218</v>
      </c>
      <c r="B2" s="39"/>
      <c r="C2" s="39"/>
      <c r="D2" s="39"/>
      <c r="E2" s="92"/>
      <c r="F2" s="92"/>
      <c r="G2" s="92"/>
      <c r="H2" s="92"/>
      <c r="I2" s="92"/>
    </row>
    <row r="3" spans="1:9" s="1" customFormat="1" ht="15.75" x14ac:dyDescent="0.25">
      <c r="A3" s="39" t="s">
        <v>219</v>
      </c>
      <c r="B3" s="39"/>
      <c r="C3" s="39"/>
      <c r="D3" s="39"/>
      <c r="E3" s="92"/>
      <c r="F3" s="92"/>
      <c r="G3" s="92"/>
      <c r="H3" s="92"/>
      <c r="I3" s="92"/>
    </row>
    <row r="4" spans="1:9" s="1" customFormat="1" ht="15.75" x14ac:dyDescent="0.25">
      <c r="A4" s="38" t="s">
        <v>180</v>
      </c>
      <c r="B4" s="38"/>
      <c r="C4" s="38"/>
      <c r="D4" s="38"/>
      <c r="E4" s="92"/>
      <c r="F4" s="92"/>
      <c r="G4" s="92"/>
      <c r="H4" s="92"/>
      <c r="I4" s="92"/>
    </row>
    <row r="5" spans="1:9" s="1" customFormat="1" ht="15.75" x14ac:dyDescent="0.25">
      <c r="A5" s="37"/>
      <c r="B5" s="37"/>
      <c r="C5" s="37"/>
      <c r="D5" s="37"/>
      <c r="E5" s="93"/>
      <c r="F5" s="93"/>
      <c r="G5" s="93"/>
      <c r="H5" s="93"/>
      <c r="I5" s="93"/>
    </row>
    <row r="6" spans="1:9" s="1" customFormat="1" ht="22.5" x14ac:dyDescent="0.25">
      <c r="A6" s="37"/>
      <c r="B6" s="37"/>
      <c r="C6" s="37"/>
      <c r="D6" s="37"/>
      <c r="E6" s="93"/>
      <c r="F6" s="99" t="s">
        <v>210</v>
      </c>
      <c r="G6" s="94"/>
      <c r="H6" s="94"/>
      <c r="I6" s="94"/>
    </row>
    <row r="7" spans="1:9" s="1" customFormat="1" ht="15.75" x14ac:dyDescent="0.25">
      <c r="A7" s="37"/>
      <c r="B7" s="103" t="s">
        <v>217</v>
      </c>
      <c r="C7" s="104"/>
      <c r="D7" s="37"/>
      <c r="E7" s="93"/>
      <c r="F7" s="99" t="s">
        <v>211</v>
      </c>
      <c r="G7" s="94"/>
      <c r="H7" s="94"/>
      <c r="I7" s="94"/>
    </row>
    <row r="8" spans="1:9" s="1" customFormat="1" ht="15.75" x14ac:dyDescent="0.25">
      <c r="A8" s="37"/>
      <c r="B8" s="37"/>
      <c r="C8" s="37"/>
      <c r="D8" s="37"/>
      <c r="E8" s="93"/>
      <c r="F8" s="99" t="s">
        <v>212</v>
      </c>
      <c r="G8" s="94"/>
      <c r="H8" s="94"/>
      <c r="I8" s="94"/>
    </row>
    <row r="9" spans="1:9" s="1" customFormat="1" ht="22.5" x14ac:dyDescent="0.25">
      <c r="A9" s="37"/>
      <c r="B9" s="37"/>
      <c r="C9" s="37"/>
      <c r="D9" s="37"/>
      <c r="E9" s="93"/>
      <c r="F9" s="99" t="s">
        <v>213</v>
      </c>
      <c r="G9" s="94"/>
      <c r="H9" s="94"/>
      <c r="I9" s="94"/>
    </row>
    <row r="10" spans="1:9" s="1" customFormat="1" ht="15.75" x14ac:dyDescent="0.25">
      <c r="A10" s="2"/>
      <c r="B10" s="3"/>
      <c r="C10" s="2"/>
      <c r="D10" s="2"/>
      <c r="E10" s="91"/>
      <c r="F10" s="99" t="s">
        <v>214</v>
      </c>
      <c r="G10" s="94"/>
      <c r="H10" s="94"/>
      <c r="I10" s="94"/>
    </row>
    <row r="11" spans="1:9" s="1" customFormat="1" x14ac:dyDescent="0.25">
      <c r="A11" s="40" t="s">
        <v>0</v>
      </c>
      <c r="B11" s="43" t="s">
        <v>1</v>
      </c>
      <c r="C11" s="46" t="s">
        <v>2</v>
      </c>
      <c r="D11" s="40" t="s">
        <v>3</v>
      </c>
      <c r="E11" s="95" t="s">
        <v>7</v>
      </c>
      <c r="F11" s="95" t="s">
        <v>9</v>
      </c>
      <c r="G11" s="95" t="s">
        <v>8</v>
      </c>
      <c r="H11" s="95" t="s">
        <v>10</v>
      </c>
      <c r="I11" s="95" t="s">
        <v>4</v>
      </c>
    </row>
    <row r="12" spans="1:9" s="1" customFormat="1" x14ac:dyDescent="0.25">
      <c r="A12" s="41"/>
      <c r="B12" s="44"/>
      <c r="C12" s="47"/>
      <c r="D12" s="41"/>
      <c r="E12" s="44"/>
      <c r="F12" s="51"/>
      <c r="G12" s="44"/>
      <c r="H12" s="51"/>
      <c r="I12" s="49"/>
    </row>
    <row r="13" spans="1:9" s="1" customFormat="1" x14ac:dyDescent="0.25">
      <c r="A13" s="42"/>
      <c r="B13" s="45"/>
      <c r="C13" s="48"/>
      <c r="D13" s="42"/>
      <c r="E13" s="45"/>
      <c r="F13" s="52"/>
      <c r="G13" s="45"/>
      <c r="H13" s="52"/>
      <c r="I13" s="50"/>
    </row>
    <row r="14" spans="1:9" s="1" customFormat="1" x14ac:dyDescent="0.25">
      <c r="A14" s="6" t="s">
        <v>5</v>
      </c>
      <c r="B14" s="7">
        <v>2</v>
      </c>
      <c r="C14" s="8">
        <v>3</v>
      </c>
      <c r="D14" s="17">
        <v>4</v>
      </c>
      <c r="E14" s="17" t="s">
        <v>215</v>
      </c>
      <c r="F14" s="17" t="s">
        <v>216</v>
      </c>
      <c r="G14" s="7">
        <v>7</v>
      </c>
      <c r="H14" s="15">
        <v>8</v>
      </c>
      <c r="I14" s="8">
        <v>9</v>
      </c>
    </row>
    <row r="15" spans="1:9" s="1" customFormat="1" x14ac:dyDescent="0.25">
      <c r="A15" s="10">
        <v>2</v>
      </c>
      <c r="B15" s="11" t="s">
        <v>6</v>
      </c>
      <c r="C15" s="12"/>
      <c r="D15" s="18"/>
      <c r="E15" s="18"/>
      <c r="F15" s="18"/>
      <c r="G15" s="13"/>
      <c r="H15" s="13"/>
      <c r="I15" s="14"/>
    </row>
    <row r="16" spans="1:9" s="16" customFormat="1" ht="15.75" x14ac:dyDescent="0.25">
      <c r="A16" s="53" t="s">
        <v>17</v>
      </c>
      <c r="B16" s="53"/>
      <c r="C16" s="53"/>
      <c r="D16" s="53"/>
      <c r="E16" s="53"/>
      <c r="F16" s="53"/>
      <c r="G16" s="53"/>
      <c r="H16" s="53"/>
      <c r="I16" s="53"/>
    </row>
    <row r="17" spans="1:11" ht="15.75" x14ac:dyDescent="0.25">
      <c r="A17" s="62"/>
      <c r="B17" s="63" t="s">
        <v>65</v>
      </c>
      <c r="C17" s="64"/>
      <c r="D17" s="64"/>
      <c r="E17" s="65"/>
      <c r="F17" s="66"/>
      <c r="G17" s="67"/>
      <c r="H17" s="67"/>
      <c r="I17" s="67"/>
    </row>
    <row r="18" spans="1:11" ht="47.25" x14ac:dyDescent="0.25">
      <c r="A18" s="35">
        <v>1</v>
      </c>
      <c r="B18" s="23" t="s">
        <v>18</v>
      </c>
      <c r="C18" s="9" t="s">
        <v>19</v>
      </c>
      <c r="D18" s="9">
        <v>0.49199999999999999</v>
      </c>
      <c r="E18" s="96"/>
      <c r="F18" s="97">
        <f>D18*E18</f>
        <v>0</v>
      </c>
      <c r="G18" s="105"/>
      <c r="H18" s="106">
        <f>D18*G18</f>
        <v>0</v>
      </c>
      <c r="I18" s="106">
        <f>F18+H18</f>
        <v>0</v>
      </c>
    </row>
    <row r="19" spans="1:11" ht="63" x14ac:dyDescent="0.25">
      <c r="A19" s="35">
        <v>2</v>
      </c>
      <c r="B19" s="23" t="s">
        <v>20</v>
      </c>
      <c r="C19" s="9" t="s">
        <v>19</v>
      </c>
      <c r="D19" s="9">
        <v>0.16400000000000001</v>
      </c>
      <c r="E19" s="96"/>
      <c r="F19" s="97">
        <f t="shared" ref="F19:F42" si="0">D19*E19</f>
        <v>0</v>
      </c>
      <c r="G19" s="105"/>
      <c r="H19" s="106">
        <f t="shared" ref="H19:H42" si="1">D19*G19</f>
        <v>0</v>
      </c>
      <c r="I19" s="106">
        <f t="shared" ref="I19:I42" si="2">F19+H19</f>
        <v>0</v>
      </c>
    </row>
    <row r="20" spans="1:11" ht="63" x14ac:dyDescent="0.25">
      <c r="A20" s="35">
        <v>3</v>
      </c>
      <c r="B20" s="23" t="s">
        <v>21</v>
      </c>
      <c r="C20" s="9" t="s">
        <v>22</v>
      </c>
      <c r="D20" s="9">
        <v>28.7</v>
      </c>
      <c r="E20" s="96"/>
      <c r="F20" s="97">
        <f t="shared" si="0"/>
        <v>0</v>
      </c>
      <c r="G20" s="105"/>
      <c r="H20" s="106">
        <f t="shared" si="1"/>
        <v>0</v>
      </c>
      <c r="I20" s="106">
        <f t="shared" si="2"/>
        <v>0</v>
      </c>
    </row>
    <row r="21" spans="1:11" ht="15.75" x14ac:dyDescent="0.25">
      <c r="A21" s="35">
        <v>4</v>
      </c>
      <c r="B21" s="23" t="s">
        <v>23</v>
      </c>
      <c r="C21" s="9" t="s">
        <v>24</v>
      </c>
      <c r="D21" s="9">
        <v>1.6E-2</v>
      </c>
      <c r="E21" s="96"/>
      <c r="F21" s="97">
        <f t="shared" si="0"/>
        <v>0</v>
      </c>
      <c r="G21" s="105"/>
      <c r="H21" s="106">
        <f t="shared" si="1"/>
        <v>0</v>
      </c>
      <c r="I21" s="106">
        <f t="shared" si="2"/>
        <v>0</v>
      </c>
    </row>
    <row r="22" spans="1:11" ht="31.5" x14ac:dyDescent="0.25">
      <c r="A22" s="35">
        <v>5</v>
      </c>
      <c r="B22" s="23" t="s">
        <v>25</v>
      </c>
      <c r="C22" s="9" t="s">
        <v>19</v>
      </c>
      <c r="D22" s="9">
        <v>0.32800000000000001</v>
      </c>
      <c r="E22" s="96"/>
      <c r="F22" s="97">
        <f t="shared" si="0"/>
        <v>0</v>
      </c>
      <c r="G22" s="105"/>
      <c r="H22" s="106">
        <f t="shared" si="1"/>
        <v>0</v>
      </c>
      <c r="I22" s="106">
        <f t="shared" si="2"/>
        <v>0</v>
      </c>
    </row>
    <row r="23" spans="1:11" ht="31.5" x14ac:dyDescent="0.25">
      <c r="A23" s="35">
        <v>6</v>
      </c>
      <c r="B23" s="23" t="s">
        <v>26</v>
      </c>
      <c r="C23" s="9" t="s">
        <v>27</v>
      </c>
      <c r="D23" s="9">
        <v>2.5000000000000001E-2</v>
      </c>
      <c r="E23" s="96"/>
      <c r="F23" s="97">
        <f t="shared" si="0"/>
        <v>0</v>
      </c>
      <c r="G23" s="105"/>
      <c r="H23" s="106">
        <f t="shared" si="1"/>
        <v>0</v>
      </c>
      <c r="I23" s="106">
        <f t="shared" si="2"/>
        <v>0</v>
      </c>
    </row>
    <row r="24" spans="1:11" ht="31.5" x14ac:dyDescent="0.25">
      <c r="A24" s="35">
        <v>7</v>
      </c>
      <c r="B24" s="23" t="s">
        <v>28</v>
      </c>
      <c r="C24" s="9" t="s">
        <v>15</v>
      </c>
      <c r="D24" s="9">
        <v>8</v>
      </c>
      <c r="E24" s="96"/>
      <c r="F24" s="97">
        <f t="shared" si="0"/>
        <v>0</v>
      </c>
      <c r="G24" s="105"/>
      <c r="H24" s="106">
        <f t="shared" si="1"/>
        <v>0</v>
      </c>
      <c r="I24" s="106">
        <f t="shared" si="2"/>
        <v>0</v>
      </c>
    </row>
    <row r="25" spans="1:11" ht="47.25" x14ac:dyDescent="0.25">
      <c r="A25" s="35">
        <v>8</v>
      </c>
      <c r="B25" s="23" t="s">
        <v>29</v>
      </c>
      <c r="C25" s="9" t="s">
        <v>30</v>
      </c>
      <c r="D25" s="9">
        <v>44</v>
      </c>
      <c r="E25" s="96"/>
      <c r="F25" s="97">
        <f t="shared" si="0"/>
        <v>0</v>
      </c>
      <c r="G25" s="105"/>
      <c r="H25" s="106">
        <f t="shared" si="1"/>
        <v>0</v>
      </c>
      <c r="I25" s="106">
        <f t="shared" si="2"/>
        <v>0</v>
      </c>
    </row>
    <row r="26" spans="1:11" ht="31.5" x14ac:dyDescent="0.25">
      <c r="A26" s="35">
        <v>9</v>
      </c>
      <c r="B26" s="23" t="s">
        <v>31</v>
      </c>
      <c r="C26" s="9" t="s">
        <v>15</v>
      </c>
      <c r="D26" s="9">
        <v>1</v>
      </c>
      <c r="E26" s="96"/>
      <c r="F26" s="97">
        <f t="shared" si="0"/>
        <v>0</v>
      </c>
      <c r="G26" s="105"/>
      <c r="H26" s="106">
        <f t="shared" si="1"/>
        <v>0</v>
      </c>
      <c r="I26" s="106">
        <f t="shared" si="2"/>
        <v>0</v>
      </c>
    </row>
    <row r="27" spans="1:11" ht="47.25" x14ac:dyDescent="0.25">
      <c r="A27" s="35">
        <v>10</v>
      </c>
      <c r="B27" s="23" t="s">
        <v>32</v>
      </c>
      <c r="C27" s="9" t="s">
        <v>15</v>
      </c>
      <c r="D27" s="9">
        <v>8</v>
      </c>
      <c r="E27" s="96"/>
      <c r="F27" s="97">
        <f t="shared" si="0"/>
        <v>0</v>
      </c>
      <c r="G27" s="105"/>
      <c r="H27" s="106">
        <f t="shared" si="1"/>
        <v>0</v>
      </c>
      <c r="I27" s="106">
        <f t="shared" si="2"/>
        <v>0</v>
      </c>
    </row>
    <row r="28" spans="1:11" ht="78.75" x14ac:dyDescent="0.25">
      <c r="A28" s="35">
        <v>11</v>
      </c>
      <c r="B28" s="23" t="s">
        <v>33</v>
      </c>
      <c r="C28" s="9" t="s">
        <v>15</v>
      </c>
      <c r="D28" s="9">
        <v>2</v>
      </c>
      <c r="E28" s="96"/>
      <c r="F28" s="97">
        <f t="shared" si="0"/>
        <v>0</v>
      </c>
      <c r="G28" s="105"/>
      <c r="H28" s="106">
        <f t="shared" si="1"/>
        <v>0</v>
      </c>
      <c r="I28" s="106">
        <f t="shared" si="2"/>
        <v>0</v>
      </c>
    </row>
    <row r="29" spans="1:11" ht="63" x14ac:dyDescent="0.25">
      <c r="A29" s="35">
        <v>12</v>
      </c>
      <c r="B29" s="23" t="s">
        <v>34</v>
      </c>
      <c r="C29" s="9" t="s">
        <v>35</v>
      </c>
      <c r="D29" s="9">
        <v>8</v>
      </c>
      <c r="E29" s="96"/>
      <c r="F29" s="97">
        <f t="shared" si="0"/>
        <v>0</v>
      </c>
      <c r="G29" s="105"/>
      <c r="H29" s="106">
        <f t="shared" si="1"/>
        <v>0</v>
      </c>
      <c r="I29" s="106">
        <f t="shared" si="2"/>
        <v>0</v>
      </c>
    </row>
    <row r="30" spans="1:11" ht="31.5" x14ac:dyDescent="0.25">
      <c r="A30" s="35">
        <v>13</v>
      </c>
      <c r="B30" s="23" t="s">
        <v>36</v>
      </c>
      <c r="C30" s="9" t="s">
        <v>15</v>
      </c>
      <c r="D30" s="9">
        <v>1</v>
      </c>
      <c r="E30" s="96"/>
      <c r="F30" s="97">
        <f t="shared" si="0"/>
        <v>0</v>
      </c>
      <c r="G30" s="105"/>
      <c r="H30" s="106">
        <f t="shared" si="1"/>
        <v>0</v>
      </c>
      <c r="I30" s="106">
        <f t="shared" si="2"/>
        <v>0</v>
      </c>
    </row>
    <row r="31" spans="1:11" ht="126" x14ac:dyDescent="0.25">
      <c r="A31" s="35">
        <v>14</v>
      </c>
      <c r="B31" s="23" t="s">
        <v>37</v>
      </c>
      <c r="C31" s="9" t="s">
        <v>15</v>
      </c>
      <c r="D31" s="9">
        <v>1</v>
      </c>
      <c r="E31" s="96"/>
      <c r="F31" s="97">
        <f t="shared" si="0"/>
        <v>0</v>
      </c>
      <c r="G31" s="105"/>
      <c r="H31" s="106">
        <f t="shared" si="1"/>
        <v>0</v>
      </c>
      <c r="I31" s="106">
        <f t="shared" si="2"/>
        <v>0</v>
      </c>
    </row>
    <row r="32" spans="1:11" s="1" customFormat="1" ht="63" x14ac:dyDescent="0.25">
      <c r="A32" s="9">
        <v>15</v>
      </c>
      <c r="B32" s="24" t="s">
        <v>38</v>
      </c>
      <c r="C32" s="9" t="s">
        <v>15</v>
      </c>
      <c r="D32" s="9">
        <v>1</v>
      </c>
      <c r="E32" s="96"/>
      <c r="F32" s="97">
        <f t="shared" si="0"/>
        <v>0</v>
      </c>
      <c r="G32" s="105"/>
      <c r="H32" s="106">
        <f t="shared" si="1"/>
        <v>0</v>
      </c>
      <c r="I32" s="106">
        <f t="shared" si="2"/>
        <v>0</v>
      </c>
      <c r="J32"/>
      <c r="K32"/>
    </row>
    <row r="33" spans="1:9" ht="63" x14ac:dyDescent="0.25">
      <c r="A33" s="35">
        <v>16</v>
      </c>
      <c r="B33" s="36" t="s">
        <v>39</v>
      </c>
      <c r="C33" s="9" t="s">
        <v>15</v>
      </c>
      <c r="D33" s="9">
        <v>1</v>
      </c>
      <c r="E33" s="96"/>
      <c r="F33" s="97">
        <f t="shared" si="0"/>
        <v>0</v>
      </c>
      <c r="G33" s="105"/>
      <c r="H33" s="106">
        <f t="shared" si="1"/>
        <v>0</v>
      </c>
      <c r="I33" s="106">
        <f t="shared" si="2"/>
        <v>0</v>
      </c>
    </row>
    <row r="34" spans="1:9" ht="110.25" x14ac:dyDescent="0.25">
      <c r="A34" s="35">
        <v>17</v>
      </c>
      <c r="B34" s="36" t="s">
        <v>40</v>
      </c>
      <c r="C34" s="9" t="s">
        <v>14</v>
      </c>
      <c r="D34" s="9">
        <v>72.5</v>
      </c>
      <c r="E34" s="96"/>
      <c r="F34" s="97">
        <f t="shared" si="0"/>
        <v>0</v>
      </c>
      <c r="G34" s="105"/>
      <c r="H34" s="106">
        <f t="shared" si="1"/>
        <v>0</v>
      </c>
      <c r="I34" s="106">
        <f t="shared" si="2"/>
        <v>0</v>
      </c>
    </row>
    <row r="35" spans="1:9" ht="63" x14ac:dyDescent="0.25">
      <c r="A35" s="35">
        <v>18</v>
      </c>
      <c r="B35" s="36" t="s">
        <v>41</v>
      </c>
      <c r="C35" s="9" t="s">
        <v>14</v>
      </c>
      <c r="D35" s="9">
        <v>8872.5</v>
      </c>
      <c r="E35" s="96"/>
      <c r="F35" s="97">
        <f t="shared" si="0"/>
        <v>0</v>
      </c>
      <c r="G35" s="105"/>
      <c r="H35" s="106">
        <f t="shared" si="1"/>
        <v>0</v>
      </c>
      <c r="I35" s="106">
        <f t="shared" si="2"/>
        <v>0</v>
      </c>
    </row>
    <row r="36" spans="1:9" ht="31.5" x14ac:dyDescent="0.25">
      <c r="A36" s="35">
        <v>19</v>
      </c>
      <c r="B36" s="36" t="s">
        <v>42</v>
      </c>
      <c r="C36" s="9" t="s">
        <v>43</v>
      </c>
      <c r="D36" s="9">
        <v>1.82</v>
      </c>
      <c r="E36" s="96"/>
      <c r="F36" s="97">
        <f t="shared" si="0"/>
        <v>0</v>
      </c>
      <c r="G36" s="105"/>
      <c r="H36" s="106">
        <f t="shared" si="1"/>
        <v>0</v>
      </c>
      <c r="I36" s="106">
        <f t="shared" si="2"/>
        <v>0</v>
      </c>
    </row>
    <row r="37" spans="1:9" ht="31.5" x14ac:dyDescent="0.25">
      <c r="A37" s="35">
        <v>20</v>
      </c>
      <c r="B37" s="36" t="s">
        <v>44</v>
      </c>
      <c r="C37" s="9" t="s">
        <v>43</v>
      </c>
      <c r="D37" s="9">
        <v>2.6</v>
      </c>
      <c r="E37" s="96"/>
      <c r="F37" s="97">
        <f t="shared" si="0"/>
        <v>0</v>
      </c>
      <c r="G37" s="105"/>
      <c r="H37" s="106">
        <f t="shared" si="1"/>
        <v>0</v>
      </c>
      <c r="I37" s="106">
        <f t="shared" si="2"/>
        <v>0</v>
      </c>
    </row>
    <row r="38" spans="1:9" s="28" customFormat="1" ht="31.5" x14ac:dyDescent="0.25">
      <c r="A38" s="35">
        <v>21</v>
      </c>
      <c r="B38" s="36" t="s">
        <v>45</v>
      </c>
      <c r="C38" s="9" t="s">
        <v>43</v>
      </c>
      <c r="D38" s="9">
        <v>0.2</v>
      </c>
      <c r="E38" s="96"/>
      <c r="F38" s="97">
        <f t="shared" si="0"/>
        <v>0</v>
      </c>
      <c r="G38" s="105"/>
      <c r="H38" s="106">
        <f t="shared" si="1"/>
        <v>0</v>
      </c>
      <c r="I38" s="106">
        <f t="shared" si="2"/>
        <v>0</v>
      </c>
    </row>
    <row r="39" spans="1:9" s="28" customFormat="1" ht="31.5" x14ac:dyDescent="0.25">
      <c r="A39" s="35">
        <v>22</v>
      </c>
      <c r="B39" s="36" t="s">
        <v>46</v>
      </c>
      <c r="C39" s="9" t="s">
        <v>47</v>
      </c>
      <c r="D39" s="9">
        <v>4.53</v>
      </c>
      <c r="E39" s="96"/>
      <c r="F39" s="97">
        <f t="shared" si="0"/>
        <v>0</v>
      </c>
      <c r="G39" s="105"/>
      <c r="H39" s="106">
        <f t="shared" si="1"/>
        <v>0</v>
      </c>
      <c r="I39" s="106">
        <f t="shared" si="2"/>
        <v>0</v>
      </c>
    </row>
    <row r="40" spans="1:9" s="28" customFormat="1" ht="31.5" x14ac:dyDescent="0.25">
      <c r="A40" s="35">
        <v>23</v>
      </c>
      <c r="B40" s="36" t="s">
        <v>48</v>
      </c>
      <c r="C40" s="9" t="s">
        <v>47</v>
      </c>
      <c r="D40" s="9">
        <v>1.57</v>
      </c>
      <c r="E40" s="96"/>
      <c r="F40" s="97">
        <f t="shared" si="0"/>
        <v>0</v>
      </c>
      <c r="G40" s="105"/>
      <c r="H40" s="106">
        <f t="shared" si="1"/>
        <v>0</v>
      </c>
      <c r="I40" s="106">
        <f t="shared" si="2"/>
        <v>0</v>
      </c>
    </row>
    <row r="41" spans="1:9" s="28" customFormat="1" ht="31.5" x14ac:dyDescent="0.25">
      <c r="A41" s="35">
        <v>24</v>
      </c>
      <c r="B41" s="36" t="s">
        <v>49</v>
      </c>
      <c r="C41" s="9" t="s">
        <v>47</v>
      </c>
      <c r="D41" s="9">
        <v>2.35</v>
      </c>
      <c r="E41" s="96"/>
      <c r="F41" s="97">
        <f t="shared" si="0"/>
        <v>0</v>
      </c>
      <c r="G41" s="105"/>
      <c r="H41" s="106">
        <f t="shared" si="1"/>
        <v>0</v>
      </c>
      <c r="I41" s="106">
        <f t="shared" si="2"/>
        <v>0</v>
      </c>
    </row>
    <row r="42" spans="1:9" s="28" customFormat="1" ht="15.75" x14ac:dyDescent="0.25">
      <c r="A42" s="35">
        <v>25</v>
      </c>
      <c r="B42" s="36" t="s">
        <v>50</v>
      </c>
      <c r="C42" s="9" t="s">
        <v>14</v>
      </c>
      <c r="D42" s="9">
        <v>152</v>
      </c>
      <c r="E42" s="96"/>
      <c r="F42" s="97">
        <f t="shared" si="0"/>
        <v>0</v>
      </c>
      <c r="G42" s="105"/>
      <c r="H42" s="106">
        <f t="shared" si="1"/>
        <v>0</v>
      </c>
      <c r="I42" s="106">
        <f t="shared" si="2"/>
        <v>0</v>
      </c>
    </row>
    <row r="43" spans="1:9" s="28" customFormat="1" ht="15.75" x14ac:dyDescent="0.25">
      <c r="A43" s="54"/>
      <c r="B43" s="61" t="s">
        <v>51</v>
      </c>
      <c r="C43" s="56"/>
      <c r="D43" s="56"/>
      <c r="E43" s="59"/>
      <c r="F43" s="60"/>
      <c r="G43" s="60"/>
      <c r="H43" s="60"/>
      <c r="I43" s="60"/>
    </row>
    <row r="44" spans="1:9" s="28" customFormat="1" ht="31.5" x14ac:dyDescent="0.25">
      <c r="A44" s="35">
        <v>26</v>
      </c>
      <c r="B44" s="36" t="s">
        <v>52</v>
      </c>
      <c r="C44" s="9" t="s">
        <v>15</v>
      </c>
      <c r="D44" s="9">
        <v>1</v>
      </c>
      <c r="E44" s="96"/>
      <c r="F44" s="97">
        <f t="shared" ref="F44:F55" si="3">D44*E44</f>
        <v>0</v>
      </c>
      <c r="G44" s="105"/>
      <c r="H44" s="106">
        <f t="shared" ref="H44:H55" si="4">D44*G44</f>
        <v>0</v>
      </c>
      <c r="I44" s="106">
        <f t="shared" ref="I44:I55" si="5">F44+H44</f>
        <v>0</v>
      </c>
    </row>
    <row r="45" spans="1:9" s="28" customFormat="1" ht="31.5" x14ac:dyDescent="0.25">
      <c r="A45" s="35">
        <v>27</v>
      </c>
      <c r="B45" s="36" t="s">
        <v>53</v>
      </c>
      <c r="C45" s="9" t="s">
        <v>15</v>
      </c>
      <c r="D45" s="9">
        <v>5</v>
      </c>
      <c r="E45" s="96"/>
      <c r="F45" s="97">
        <f t="shared" si="3"/>
        <v>0</v>
      </c>
      <c r="G45" s="105"/>
      <c r="H45" s="106">
        <f t="shared" si="4"/>
        <v>0</v>
      </c>
      <c r="I45" s="106">
        <f t="shared" si="5"/>
        <v>0</v>
      </c>
    </row>
    <row r="46" spans="1:9" s="28" customFormat="1" ht="15.75" x14ac:dyDescent="0.25">
      <c r="A46" s="35">
        <v>28</v>
      </c>
      <c r="B46" s="36" t="s">
        <v>54</v>
      </c>
      <c r="C46" s="9" t="s">
        <v>15</v>
      </c>
      <c r="D46" s="9">
        <v>6</v>
      </c>
      <c r="E46" s="96"/>
      <c r="F46" s="97">
        <f t="shared" si="3"/>
        <v>0</v>
      </c>
      <c r="G46" s="105"/>
      <c r="H46" s="106">
        <f t="shared" si="4"/>
        <v>0</v>
      </c>
      <c r="I46" s="106">
        <f t="shared" si="5"/>
        <v>0</v>
      </c>
    </row>
    <row r="47" spans="1:9" s="28" customFormat="1" ht="31.5" x14ac:dyDescent="0.25">
      <c r="A47" s="35">
        <v>29</v>
      </c>
      <c r="B47" s="36" t="s">
        <v>55</v>
      </c>
      <c r="C47" s="9" t="s">
        <v>15</v>
      </c>
      <c r="D47" s="9">
        <v>8</v>
      </c>
      <c r="E47" s="96"/>
      <c r="F47" s="97">
        <f t="shared" si="3"/>
        <v>0</v>
      </c>
      <c r="G47" s="105"/>
      <c r="H47" s="106">
        <f t="shared" si="4"/>
        <v>0</v>
      </c>
      <c r="I47" s="106">
        <f t="shared" si="5"/>
        <v>0</v>
      </c>
    </row>
    <row r="48" spans="1:9" s="28" customFormat="1" ht="31.5" x14ac:dyDescent="0.25">
      <c r="A48" s="35">
        <v>30</v>
      </c>
      <c r="B48" s="36" t="s">
        <v>56</v>
      </c>
      <c r="C48" s="9" t="s">
        <v>15</v>
      </c>
      <c r="D48" s="9">
        <v>3</v>
      </c>
      <c r="E48" s="96"/>
      <c r="F48" s="97">
        <f t="shared" si="3"/>
        <v>0</v>
      </c>
      <c r="G48" s="105"/>
      <c r="H48" s="106">
        <f t="shared" si="4"/>
        <v>0</v>
      </c>
      <c r="I48" s="106">
        <f t="shared" si="5"/>
        <v>0</v>
      </c>
    </row>
    <row r="49" spans="1:9" s="28" customFormat="1" ht="31.5" x14ac:dyDescent="0.25">
      <c r="A49" s="35">
        <v>31</v>
      </c>
      <c r="B49" s="36" t="s">
        <v>57</v>
      </c>
      <c r="C49" s="9" t="s">
        <v>15</v>
      </c>
      <c r="D49" s="9">
        <v>18</v>
      </c>
      <c r="E49" s="96"/>
      <c r="F49" s="97">
        <f t="shared" si="3"/>
        <v>0</v>
      </c>
      <c r="G49" s="105"/>
      <c r="H49" s="106">
        <f t="shared" si="4"/>
        <v>0</v>
      </c>
      <c r="I49" s="106">
        <f t="shared" si="5"/>
        <v>0</v>
      </c>
    </row>
    <row r="50" spans="1:9" s="28" customFormat="1" ht="31.5" x14ac:dyDescent="0.25">
      <c r="A50" s="35">
        <v>32</v>
      </c>
      <c r="B50" s="36" t="s">
        <v>58</v>
      </c>
      <c r="C50" s="9" t="s">
        <v>15</v>
      </c>
      <c r="D50" s="9">
        <v>1</v>
      </c>
      <c r="E50" s="96"/>
      <c r="F50" s="97">
        <f t="shared" si="3"/>
        <v>0</v>
      </c>
      <c r="G50" s="105"/>
      <c r="H50" s="106">
        <f t="shared" si="4"/>
        <v>0</v>
      </c>
      <c r="I50" s="106">
        <f t="shared" si="5"/>
        <v>0</v>
      </c>
    </row>
    <row r="51" spans="1:9" s="28" customFormat="1" ht="31.5" x14ac:dyDescent="0.25">
      <c r="A51" s="35">
        <v>33</v>
      </c>
      <c r="B51" s="36" t="s">
        <v>59</v>
      </c>
      <c r="C51" s="9" t="s">
        <v>15</v>
      </c>
      <c r="D51" s="9">
        <v>2</v>
      </c>
      <c r="E51" s="96"/>
      <c r="F51" s="97">
        <f t="shared" si="3"/>
        <v>0</v>
      </c>
      <c r="G51" s="105"/>
      <c r="H51" s="106">
        <f t="shared" si="4"/>
        <v>0</v>
      </c>
      <c r="I51" s="106">
        <f t="shared" si="5"/>
        <v>0</v>
      </c>
    </row>
    <row r="52" spans="1:9" s="28" customFormat="1" ht="31.5" x14ac:dyDescent="0.25">
      <c r="A52" s="35">
        <v>34</v>
      </c>
      <c r="B52" s="36" t="s">
        <v>60</v>
      </c>
      <c r="C52" s="9" t="s">
        <v>15</v>
      </c>
      <c r="D52" s="9">
        <v>1</v>
      </c>
      <c r="E52" s="96"/>
      <c r="F52" s="97">
        <f t="shared" si="3"/>
        <v>0</v>
      </c>
      <c r="G52" s="105"/>
      <c r="H52" s="106">
        <f t="shared" si="4"/>
        <v>0</v>
      </c>
      <c r="I52" s="106">
        <f t="shared" si="5"/>
        <v>0</v>
      </c>
    </row>
    <row r="53" spans="1:9" s="28" customFormat="1" ht="31.5" x14ac:dyDescent="0.25">
      <c r="A53" s="35">
        <v>35</v>
      </c>
      <c r="B53" s="36" t="s">
        <v>61</v>
      </c>
      <c r="C53" s="9" t="s">
        <v>62</v>
      </c>
      <c r="D53" s="9">
        <v>1</v>
      </c>
      <c r="E53" s="96"/>
      <c r="F53" s="97">
        <f t="shared" si="3"/>
        <v>0</v>
      </c>
      <c r="G53" s="105"/>
      <c r="H53" s="106">
        <f t="shared" si="4"/>
        <v>0</v>
      </c>
      <c r="I53" s="106">
        <f t="shared" si="5"/>
        <v>0</v>
      </c>
    </row>
    <row r="54" spans="1:9" s="28" customFormat="1" ht="15.75" x14ac:dyDescent="0.25">
      <c r="A54" s="35">
        <v>36</v>
      </c>
      <c r="B54" s="23" t="s">
        <v>63</v>
      </c>
      <c r="C54" s="9" t="s">
        <v>15</v>
      </c>
      <c r="D54" s="9">
        <v>1</v>
      </c>
      <c r="E54" s="96"/>
      <c r="F54" s="97">
        <f t="shared" si="3"/>
        <v>0</v>
      </c>
      <c r="G54" s="105"/>
      <c r="H54" s="106">
        <f t="shared" si="4"/>
        <v>0</v>
      </c>
      <c r="I54" s="106">
        <f t="shared" si="5"/>
        <v>0</v>
      </c>
    </row>
    <row r="55" spans="1:9" s="28" customFormat="1" ht="47.25" x14ac:dyDescent="0.25">
      <c r="A55" s="35">
        <v>37</v>
      </c>
      <c r="B55" s="23" t="s">
        <v>64</v>
      </c>
      <c r="C55" s="9" t="s">
        <v>15</v>
      </c>
      <c r="D55" s="9">
        <v>1</v>
      </c>
      <c r="E55" s="96"/>
      <c r="F55" s="97">
        <f t="shared" si="3"/>
        <v>0</v>
      </c>
      <c r="G55" s="105"/>
      <c r="H55" s="106">
        <f t="shared" si="4"/>
        <v>0</v>
      </c>
      <c r="I55" s="106">
        <f t="shared" si="5"/>
        <v>0</v>
      </c>
    </row>
    <row r="56" spans="1:9" s="28" customFormat="1" ht="15.75" x14ac:dyDescent="0.25">
      <c r="A56" s="54"/>
      <c r="B56" s="55" t="s">
        <v>66</v>
      </c>
      <c r="C56" s="56"/>
      <c r="D56" s="56"/>
      <c r="E56" s="59"/>
      <c r="F56" s="60"/>
      <c r="G56" s="60"/>
      <c r="H56" s="60"/>
      <c r="I56" s="60"/>
    </row>
    <row r="57" spans="1:9" s="28" customFormat="1" ht="31.5" x14ac:dyDescent="0.25">
      <c r="A57" s="35">
        <v>38</v>
      </c>
      <c r="B57" s="23" t="s">
        <v>67</v>
      </c>
      <c r="C57" s="9"/>
      <c r="D57" s="9"/>
      <c r="E57" s="96"/>
      <c r="F57" s="97">
        <f t="shared" ref="F57:F63" si="6">D57*E57</f>
        <v>0</v>
      </c>
      <c r="G57" s="105"/>
      <c r="H57" s="106">
        <f t="shared" ref="H57:H63" si="7">D57*G57</f>
        <v>0</v>
      </c>
      <c r="I57" s="106">
        <f t="shared" ref="I57:I63" si="8">F57+H57</f>
        <v>0</v>
      </c>
    </row>
    <row r="58" spans="1:9" s="28" customFormat="1" ht="15.75" x14ac:dyDescent="0.25">
      <c r="A58" s="29">
        <v>39</v>
      </c>
      <c r="B58" s="30" t="s">
        <v>68</v>
      </c>
      <c r="C58" s="33" t="s">
        <v>14</v>
      </c>
      <c r="D58" s="33">
        <v>15</v>
      </c>
      <c r="E58" s="96"/>
      <c r="F58" s="97">
        <f t="shared" si="6"/>
        <v>0</v>
      </c>
      <c r="G58" s="105"/>
      <c r="H58" s="106">
        <f t="shared" si="7"/>
        <v>0</v>
      </c>
      <c r="I58" s="106">
        <f t="shared" si="8"/>
        <v>0</v>
      </c>
    </row>
    <row r="59" spans="1:9" ht="15.75" x14ac:dyDescent="0.25">
      <c r="A59" s="35">
        <v>40</v>
      </c>
      <c r="B59" s="36" t="s">
        <v>69</v>
      </c>
      <c r="C59" s="9" t="s">
        <v>14</v>
      </c>
      <c r="D59" s="9">
        <v>414</v>
      </c>
      <c r="E59" s="96"/>
      <c r="F59" s="97">
        <f t="shared" si="6"/>
        <v>0</v>
      </c>
      <c r="G59" s="105"/>
      <c r="H59" s="106">
        <f t="shared" si="7"/>
        <v>0</v>
      </c>
      <c r="I59" s="106">
        <f t="shared" si="8"/>
        <v>0</v>
      </c>
    </row>
    <row r="60" spans="1:9" ht="15.75" x14ac:dyDescent="0.25">
      <c r="A60" s="35">
        <v>41</v>
      </c>
      <c r="B60" s="36" t="s">
        <v>70</v>
      </c>
      <c r="C60" s="9" t="s">
        <v>14</v>
      </c>
      <c r="D60" s="9">
        <v>22</v>
      </c>
      <c r="E60" s="96"/>
      <c r="F60" s="97">
        <f t="shared" si="6"/>
        <v>0</v>
      </c>
      <c r="G60" s="105"/>
      <c r="H60" s="106">
        <f t="shared" si="7"/>
        <v>0</v>
      </c>
      <c r="I60" s="106">
        <f t="shared" si="8"/>
        <v>0</v>
      </c>
    </row>
    <row r="61" spans="1:9" ht="15.75" x14ac:dyDescent="0.25">
      <c r="A61" s="35">
        <v>42</v>
      </c>
      <c r="B61" s="36" t="s">
        <v>71</v>
      </c>
      <c r="C61" s="9" t="s">
        <v>14</v>
      </c>
      <c r="D61" s="9">
        <v>66</v>
      </c>
      <c r="E61" s="96"/>
      <c r="F61" s="97">
        <f t="shared" si="6"/>
        <v>0</v>
      </c>
      <c r="G61" s="105"/>
      <c r="H61" s="106">
        <f t="shared" si="7"/>
        <v>0</v>
      </c>
      <c r="I61" s="106">
        <f t="shared" si="8"/>
        <v>0</v>
      </c>
    </row>
    <row r="62" spans="1:9" ht="15.75" x14ac:dyDescent="0.25">
      <c r="A62" s="35">
        <v>43</v>
      </c>
      <c r="B62" s="36" t="s">
        <v>72</v>
      </c>
      <c r="C62" s="9" t="s">
        <v>14</v>
      </c>
      <c r="D62" s="9">
        <v>22</v>
      </c>
      <c r="E62" s="96"/>
      <c r="F62" s="97">
        <f t="shared" si="6"/>
        <v>0</v>
      </c>
      <c r="G62" s="105"/>
      <c r="H62" s="106">
        <f t="shared" si="7"/>
        <v>0</v>
      </c>
      <c r="I62" s="106">
        <f t="shared" si="8"/>
        <v>0</v>
      </c>
    </row>
    <row r="63" spans="1:9" ht="15.75" x14ac:dyDescent="0.25">
      <c r="A63" s="35">
        <v>44</v>
      </c>
      <c r="B63" s="20" t="s">
        <v>73</v>
      </c>
      <c r="C63" s="9" t="s">
        <v>14</v>
      </c>
      <c r="D63" s="9">
        <v>223</v>
      </c>
      <c r="E63" s="96"/>
      <c r="F63" s="97">
        <f t="shared" si="6"/>
        <v>0</v>
      </c>
      <c r="G63" s="105"/>
      <c r="H63" s="106">
        <f t="shared" si="7"/>
        <v>0</v>
      </c>
      <c r="I63" s="106">
        <f t="shared" si="8"/>
        <v>0</v>
      </c>
    </row>
    <row r="64" spans="1:9" ht="15.75" x14ac:dyDescent="0.25">
      <c r="A64" s="54"/>
      <c r="B64" s="55" t="s">
        <v>74</v>
      </c>
      <c r="C64" s="56"/>
      <c r="D64" s="56"/>
      <c r="E64" s="57"/>
      <c r="F64" s="57"/>
      <c r="G64" s="58"/>
      <c r="H64" s="58"/>
      <c r="I64" s="58"/>
    </row>
    <row r="65" spans="1:9" ht="31.5" x14ac:dyDescent="0.25">
      <c r="A65" s="35">
        <v>45</v>
      </c>
      <c r="B65" s="36" t="s">
        <v>75</v>
      </c>
      <c r="C65" s="9" t="s">
        <v>15</v>
      </c>
      <c r="D65" s="9">
        <v>40</v>
      </c>
      <c r="E65" s="96"/>
      <c r="F65" s="97">
        <f t="shared" ref="F65:F81" si="9">D65*E65</f>
        <v>0</v>
      </c>
      <c r="G65" s="105"/>
      <c r="H65" s="106">
        <f t="shared" ref="H65:H81" si="10">D65*G65</f>
        <v>0</v>
      </c>
      <c r="I65" s="106">
        <f t="shared" ref="I65:I81" si="11">F65+H65</f>
        <v>0</v>
      </c>
    </row>
    <row r="66" spans="1:9" ht="31.5" x14ac:dyDescent="0.25">
      <c r="A66" s="35">
        <v>46</v>
      </c>
      <c r="B66" s="31" t="s">
        <v>76</v>
      </c>
      <c r="C66" s="35" t="s">
        <v>15</v>
      </c>
      <c r="D66" s="35">
        <v>40</v>
      </c>
      <c r="E66" s="96"/>
      <c r="F66" s="97">
        <f t="shared" si="9"/>
        <v>0</v>
      </c>
      <c r="G66" s="105"/>
      <c r="H66" s="106">
        <f t="shared" si="10"/>
        <v>0</v>
      </c>
      <c r="I66" s="106">
        <f t="shared" si="11"/>
        <v>0</v>
      </c>
    </row>
    <row r="67" spans="1:9" ht="15.75" x14ac:dyDescent="0.25">
      <c r="A67" s="27">
        <v>47</v>
      </c>
      <c r="B67" s="22" t="s">
        <v>77</v>
      </c>
      <c r="C67" s="26" t="s">
        <v>14</v>
      </c>
      <c r="D67" s="34">
        <v>40</v>
      </c>
      <c r="E67" s="96"/>
      <c r="F67" s="97">
        <f t="shared" si="9"/>
        <v>0</v>
      </c>
      <c r="G67" s="105"/>
      <c r="H67" s="106">
        <f t="shared" si="10"/>
        <v>0</v>
      </c>
      <c r="I67" s="106">
        <f t="shared" si="11"/>
        <v>0</v>
      </c>
    </row>
    <row r="68" spans="1:9" ht="15.75" x14ac:dyDescent="0.25">
      <c r="A68" s="27">
        <v>48</v>
      </c>
      <c r="B68" s="22" t="s">
        <v>78</v>
      </c>
      <c r="C68" s="26" t="s">
        <v>14</v>
      </c>
      <c r="D68" s="34">
        <v>21</v>
      </c>
      <c r="E68" s="96"/>
      <c r="F68" s="97">
        <f t="shared" si="9"/>
        <v>0</v>
      </c>
      <c r="G68" s="105"/>
      <c r="H68" s="106">
        <f t="shared" si="10"/>
        <v>0</v>
      </c>
      <c r="I68" s="106">
        <f t="shared" si="11"/>
        <v>0</v>
      </c>
    </row>
    <row r="69" spans="1:9" ht="15.75" x14ac:dyDescent="0.25">
      <c r="A69" s="27">
        <v>49</v>
      </c>
      <c r="B69" s="22" t="s">
        <v>79</v>
      </c>
      <c r="C69" s="26" t="s">
        <v>14</v>
      </c>
      <c r="D69" s="34">
        <v>25</v>
      </c>
      <c r="E69" s="96"/>
      <c r="F69" s="97">
        <f t="shared" si="9"/>
        <v>0</v>
      </c>
      <c r="G69" s="105"/>
      <c r="H69" s="106">
        <f t="shared" si="10"/>
        <v>0</v>
      </c>
      <c r="I69" s="106">
        <f t="shared" si="11"/>
        <v>0</v>
      </c>
    </row>
    <row r="70" spans="1:9" ht="15.75" x14ac:dyDescent="0.25">
      <c r="A70" s="27">
        <v>50</v>
      </c>
      <c r="B70" s="22" t="s">
        <v>80</v>
      </c>
      <c r="C70" s="26" t="s">
        <v>14</v>
      </c>
      <c r="D70" s="34">
        <v>72.5</v>
      </c>
      <c r="E70" s="96"/>
      <c r="F70" s="97">
        <f t="shared" si="9"/>
        <v>0</v>
      </c>
      <c r="G70" s="105"/>
      <c r="H70" s="106">
        <f t="shared" si="10"/>
        <v>0</v>
      </c>
      <c r="I70" s="106">
        <f t="shared" si="11"/>
        <v>0</v>
      </c>
    </row>
    <row r="71" spans="1:9" ht="31.5" x14ac:dyDescent="0.25">
      <c r="A71" s="27">
        <v>51</v>
      </c>
      <c r="B71" s="22" t="s">
        <v>81</v>
      </c>
      <c r="C71" s="26" t="s">
        <v>14</v>
      </c>
      <c r="D71" s="34">
        <v>6</v>
      </c>
      <c r="E71" s="96"/>
      <c r="F71" s="97">
        <f t="shared" si="9"/>
        <v>0</v>
      </c>
      <c r="G71" s="105"/>
      <c r="H71" s="106">
        <f t="shared" si="10"/>
        <v>0</v>
      </c>
      <c r="I71" s="106">
        <f t="shared" si="11"/>
        <v>0</v>
      </c>
    </row>
    <row r="72" spans="1:9" ht="15.75" x14ac:dyDescent="0.25">
      <c r="A72" s="27">
        <v>52</v>
      </c>
      <c r="B72" s="22" t="s">
        <v>82</v>
      </c>
      <c r="C72" s="26" t="s">
        <v>15</v>
      </c>
      <c r="D72" s="34">
        <v>608</v>
      </c>
      <c r="E72" s="96"/>
      <c r="F72" s="97">
        <f t="shared" si="9"/>
        <v>0</v>
      </c>
      <c r="G72" s="105"/>
      <c r="H72" s="106">
        <f t="shared" si="10"/>
        <v>0</v>
      </c>
      <c r="I72" s="106">
        <f t="shared" si="11"/>
        <v>0</v>
      </c>
    </row>
    <row r="73" spans="1:9" ht="15.75" x14ac:dyDescent="0.25">
      <c r="A73" s="27">
        <v>53</v>
      </c>
      <c r="B73" s="22" t="s">
        <v>83</v>
      </c>
      <c r="C73" s="26" t="s">
        <v>13</v>
      </c>
      <c r="D73" s="34">
        <v>16.399999999999999</v>
      </c>
      <c r="E73" s="96"/>
      <c r="F73" s="97">
        <f t="shared" si="9"/>
        <v>0</v>
      </c>
      <c r="G73" s="105"/>
      <c r="H73" s="106">
        <f t="shared" si="10"/>
        <v>0</v>
      </c>
      <c r="I73" s="106">
        <f t="shared" si="11"/>
        <v>0</v>
      </c>
    </row>
    <row r="74" spans="1:9" ht="15.75" x14ac:dyDescent="0.25">
      <c r="A74" s="27">
        <v>54</v>
      </c>
      <c r="B74" s="22" t="s">
        <v>84</v>
      </c>
      <c r="C74" s="26" t="s">
        <v>14</v>
      </c>
      <c r="D74" s="34">
        <v>152</v>
      </c>
      <c r="E74" s="96"/>
      <c r="F74" s="97">
        <f t="shared" si="9"/>
        <v>0</v>
      </c>
      <c r="G74" s="105"/>
      <c r="H74" s="106">
        <f t="shared" si="10"/>
        <v>0</v>
      </c>
      <c r="I74" s="106">
        <f t="shared" si="11"/>
        <v>0</v>
      </c>
    </row>
    <row r="75" spans="1:9" ht="15.75" x14ac:dyDescent="0.25">
      <c r="A75" s="27">
        <v>55</v>
      </c>
      <c r="B75" s="22" t="s">
        <v>85</v>
      </c>
      <c r="C75" s="26" t="s">
        <v>14</v>
      </c>
      <c r="D75" s="34">
        <v>44</v>
      </c>
      <c r="E75" s="96"/>
      <c r="F75" s="97">
        <f t="shared" si="9"/>
        <v>0</v>
      </c>
      <c r="G75" s="105"/>
      <c r="H75" s="106">
        <f t="shared" si="10"/>
        <v>0</v>
      </c>
      <c r="I75" s="106">
        <f t="shared" si="11"/>
        <v>0</v>
      </c>
    </row>
    <row r="76" spans="1:9" ht="15.75" x14ac:dyDescent="0.25">
      <c r="A76" s="27">
        <v>56</v>
      </c>
      <c r="B76" s="22" t="s">
        <v>86</v>
      </c>
      <c r="C76" s="26" t="s">
        <v>13</v>
      </c>
      <c r="D76" s="34">
        <v>7.5</v>
      </c>
      <c r="E76" s="96"/>
      <c r="F76" s="97">
        <f t="shared" si="9"/>
        <v>0</v>
      </c>
      <c r="G76" s="105"/>
      <c r="H76" s="106">
        <f t="shared" si="10"/>
        <v>0</v>
      </c>
      <c r="I76" s="106">
        <f t="shared" si="11"/>
        <v>0</v>
      </c>
    </row>
    <row r="77" spans="1:9" ht="15.75" x14ac:dyDescent="0.25">
      <c r="A77" s="27">
        <v>57</v>
      </c>
      <c r="B77" s="22" t="s">
        <v>87</v>
      </c>
      <c r="C77" s="26" t="s">
        <v>13</v>
      </c>
      <c r="D77" s="34">
        <v>0.4</v>
      </c>
      <c r="E77" s="96"/>
      <c r="F77" s="97">
        <f t="shared" si="9"/>
        <v>0</v>
      </c>
      <c r="G77" s="105"/>
      <c r="H77" s="106">
        <f t="shared" si="10"/>
        <v>0</v>
      </c>
      <c r="I77" s="106">
        <f t="shared" si="11"/>
        <v>0</v>
      </c>
    </row>
    <row r="78" spans="1:9" ht="15.75" x14ac:dyDescent="0.25">
      <c r="A78" s="27">
        <v>58</v>
      </c>
      <c r="B78" s="22" t="s">
        <v>88</v>
      </c>
      <c r="C78" s="26" t="s">
        <v>15</v>
      </c>
      <c r="D78" s="34">
        <v>3</v>
      </c>
      <c r="E78" s="96"/>
      <c r="F78" s="97">
        <f t="shared" si="9"/>
        <v>0</v>
      </c>
      <c r="G78" s="105"/>
      <c r="H78" s="106">
        <f t="shared" si="10"/>
        <v>0</v>
      </c>
      <c r="I78" s="106">
        <f t="shared" si="11"/>
        <v>0</v>
      </c>
    </row>
    <row r="79" spans="1:9" ht="15.75" x14ac:dyDescent="0.25">
      <c r="A79" s="27">
        <v>59</v>
      </c>
      <c r="B79" s="22" t="s">
        <v>89</v>
      </c>
      <c r="C79" s="26" t="s">
        <v>15</v>
      </c>
      <c r="D79" s="34">
        <v>10</v>
      </c>
      <c r="E79" s="96"/>
      <c r="F79" s="97">
        <f t="shared" si="9"/>
        <v>0</v>
      </c>
      <c r="G79" s="105"/>
      <c r="H79" s="106">
        <f t="shared" si="10"/>
        <v>0</v>
      </c>
      <c r="I79" s="106">
        <f t="shared" si="11"/>
        <v>0</v>
      </c>
    </row>
    <row r="80" spans="1:9" ht="15.75" x14ac:dyDescent="0.25">
      <c r="A80" s="27">
        <v>60</v>
      </c>
      <c r="B80" s="22" t="s">
        <v>90</v>
      </c>
      <c r="C80" s="26" t="s">
        <v>91</v>
      </c>
      <c r="D80" s="34">
        <v>0.4</v>
      </c>
      <c r="E80" s="96"/>
      <c r="F80" s="97">
        <f t="shared" si="9"/>
        <v>0</v>
      </c>
      <c r="G80" s="105"/>
      <c r="H80" s="106">
        <f t="shared" si="10"/>
        <v>0</v>
      </c>
      <c r="I80" s="106">
        <f t="shared" si="11"/>
        <v>0</v>
      </c>
    </row>
    <row r="81" spans="1:9" ht="15.75" x14ac:dyDescent="0.25">
      <c r="A81" s="27">
        <v>61</v>
      </c>
      <c r="B81" s="22" t="s">
        <v>92</v>
      </c>
      <c r="C81" s="26" t="s">
        <v>14</v>
      </c>
      <c r="D81" s="34">
        <v>3</v>
      </c>
      <c r="E81" s="96"/>
      <c r="F81" s="97">
        <f t="shared" si="9"/>
        <v>0</v>
      </c>
      <c r="G81" s="105"/>
      <c r="H81" s="106">
        <f t="shared" si="10"/>
        <v>0</v>
      </c>
      <c r="I81" s="106">
        <f t="shared" si="11"/>
        <v>0</v>
      </c>
    </row>
    <row r="82" spans="1:9" ht="15.75" customHeight="1" x14ac:dyDescent="0.25">
      <c r="A82" s="88" t="s">
        <v>93</v>
      </c>
      <c r="B82" s="86"/>
      <c r="C82" s="86"/>
      <c r="D82" s="86"/>
      <c r="E82" s="86"/>
      <c r="F82" s="86"/>
      <c r="G82" s="86"/>
      <c r="H82" s="86"/>
      <c r="I82" s="87"/>
    </row>
    <row r="83" spans="1:9" ht="15.75" x14ac:dyDescent="0.25">
      <c r="A83" s="68"/>
      <c r="B83" s="69" t="s">
        <v>16</v>
      </c>
      <c r="C83" s="70"/>
      <c r="D83" s="64"/>
      <c r="E83" s="57"/>
      <c r="F83" s="57"/>
      <c r="G83" s="58"/>
      <c r="H83" s="58"/>
      <c r="I83" s="58"/>
    </row>
    <row r="84" spans="1:9" ht="15.75" x14ac:dyDescent="0.25">
      <c r="A84" s="27">
        <v>1</v>
      </c>
      <c r="B84" s="22" t="s">
        <v>94</v>
      </c>
      <c r="C84" s="26" t="s">
        <v>95</v>
      </c>
      <c r="D84" s="34">
        <v>6.84</v>
      </c>
      <c r="E84" s="96"/>
      <c r="F84" s="97">
        <f t="shared" ref="F84:F90" si="12">D84*E84</f>
        <v>0</v>
      </c>
      <c r="G84" s="105"/>
      <c r="H84" s="106">
        <f t="shared" ref="H84:H90" si="13">D84*G84</f>
        <v>0</v>
      </c>
      <c r="I84" s="106">
        <f t="shared" ref="I84:I90" si="14">F84+H84</f>
        <v>0</v>
      </c>
    </row>
    <row r="85" spans="1:9" ht="15.75" x14ac:dyDescent="0.25">
      <c r="A85" s="27">
        <v>2</v>
      </c>
      <c r="B85" s="22" t="s">
        <v>96</v>
      </c>
      <c r="C85" s="26" t="s">
        <v>95</v>
      </c>
      <c r="D85" s="34">
        <v>43.4</v>
      </c>
      <c r="E85" s="96"/>
      <c r="F85" s="97">
        <f t="shared" si="12"/>
        <v>0</v>
      </c>
      <c r="G85" s="105"/>
      <c r="H85" s="106">
        <f t="shared" si="13"/>
        <v>0</v>
      </c>
      <c r="I85" s="106">
        <f t="shared" si="14"/>
        <v>0</v>
      </c>
    </row>
    <row r="86" spans="1:9" ht="15.75" x14ac:dyDescent="0.25">
      <c r="A86" s="27">
        <v>3</v>
      </c>
      <c r="B86" s="22" t="s">
        <v>97</v>
      </c>
      <c r="C86" s="26" t="s">
        <v>95</v>
      </c>
      <c r="D86" s="34">
        <v>3</v>
      </c>
      <c r="E86" s="96"/>
      <c r="F86" s="97">
        <f t="shared" si="12"/>
        <v>0</v>
      </c>
      <c r="G86" s="105"/>
      <c r="H86" s="106">
        <f t="shared" si="13"/>
        <v>0</v>
      </c>
      <c r="I86" s="106">
        <f t="shared" si="14"/>
        <v>0</v>
      </c>
    </row>
    <row r="87" spans="1:9" ht="15.75" x14ac:dyDescent="0.25">
      <c r="A87" s="27">
        <v>4</v>
      </c>
      <c r="B87" s="25" t="s">
        <v>98</v>
      </c>
      <c r="C87" s="26" t="s">
        <v>95</v>
      </c>
      <c r="D87" s="34">
        <v>44.46</v>
      </c>
      <c r="E87" s="96"/>
      <c r="F87" s="97">
        <f t="shared" si="12"/>
        <v>0</v>
      </c>
      <c r="G87" s="105"/>
      <c r="H87" s="106">
        <f t="shared" si="13"/>
        <v>0</v>
      </c>
      <c r="I87" s="106">
        <f t="shared" si="14"/>
        <v>0</v>
      </c>
    </row>
    <row r="88" spans="1:9" ht="15.75" x14ac:dyDescent="0.25">
      <c r="A88" s="27">
        <v>5</v>
      </c>
      <c r="B88" s="22" t="s">
        <v>99</v>
      </c>
      <c r="C88" s="26" t="s">
        <v>95</v>
      </c>
      <c r="D88" s="34">
        <v>2</v>
      </c>
      <c r="E88" s="96"/>
      <c r="F88" s="97">
        <f t="shared" si="12"/>
        <v>0</v>
      </c>
      <c r="G88" s="105"/>
      <c r="H88" s="106">
        <f t="shared" si="13"/>
        <v>0</v>
      </c>
      <c r="I88" s="106">
        <f t="shared" si="14"/>
        <v>0</v>
      </c>
    </row>
    <row r="89" spans="1:9" ht="15.75" x14ac:dyDescent="0.25">
      <c r="A89" s="27">
        <v>6</v>
      </c>
      <c r="B89" s="22" t="s">
        <v>100</v>
      </c>
      <c r="C89" s="26" t="s">
        <v>95</v>
      </c>
      <c r="D89" s="34">
        <v>1</v>
      </c>
      <c r="E89" s="96"/>
      <c r="F89" s="97">
        <f t="shared" si="12"/>
        <v>0</v>
      </c>
      <c r="G89" s="105"/>
      <c r="H89" s="106">
        <f t="shared" si="13"/>
        <v>0</v>
      </c>
      <c r="I89" s="106">
        <f t="shared" si="14"/>
        <v>0</v>
      </c>
    </row>
    <row r="90" spans="1:9" ht="15.75" x14ac:dyDescent="0.25">
      <c r="A90" s="27">
        <v>7</v>
      </c>
      <c r="B90" s="22" t="s">
        <v>101</v>
      </c>
      <c r="C90" s="26" t="s">
        <v>95</v>
      </c>
      <c r="D90" s="34">
        <v>0.5</v>
      </c>
      <c r="E90" s="96"/>
      <c r="F90" s="97">
        <f t="shared" si="12"/>
        <v>0</v>
      </c>
      <c r="G90" s="105"/>
      <c r="H90" s="106">
        <f t="shared" si="13"/>
        <v>0</v>
      </c>
      <c r="I90" s="106">
        <f t="shared" si="14"/>
        <v>0</v>
      </c>
    </row>
    <row r="91" spans="1:9" ht="15.75" x14ac:dyDescent="0.25">
      <c r="A91" s="68"/>
      <c r="B91" s="69" t="s">
        <v>102</v>
      </c>
      <c r="C91" s="70"/>
      <c r="D91" s="64"/>
      <c r="E91" s="57"/>
      <c r="F91" s="57"/>
      <c r="G91" s="58"/>
      <c r="H91" s="58"/>
      <c r="I91" s="58"/>
    </row>
    <row r="92" spans="1:9" ht="31.5" x14ac:dyDescent="0.25">
      <c r="A92" s="27">
        <v>8</v>
      </c>
      <c r="B92" s="22" t="s">
        <v>103</v>
      </c>
      <c r="C92" s="26" t="s">
        <v>15</v>
      </c>
      <c r="D92" s="34">
        <v>2</v>
      </c>
      <c r="E92" s="96"/>
      <c r="F92" s="97">
        <f t="shared" ref="F92:F108" si="15">D92*E92</f>
        <v>0</v>
      </c>
      <c r="G92" s="105"/>
      <c r="H92" s="106">
        <f t="shared" ref="H92:H108" si="16">D92*G92</f>
        <v>0</v>
      </c>
      <c r="I92" s="106">
        <f t="shared" ref="I92:I108" si="17">F92+H92</f>
        <v>0</v>
      </c>
    </row>
    <row r="93" spans="1:9" ht="31.5" x14ac:dyDescent="0.25">
      <c r="A93" s="27">
        <v>9</v>
      </c>
      <c r="B93" s="22" t="s">
        <v>104</v>
      </c>
      <c r="C93" s="26" t="s">
        <v>15</v>
      </c>
      <c r="D93" s="34">
        <v>1</v>
      </c>
      <c r="E93" s="96"/>
      <c r="F93" s="97">
        <f t="shared" si="15"/>
        <v>0</v>
      </c>
      <c r="G93" s="105"/>
      <c r="H93" s="106">
        <f t="shared" si="16"/>
        <v>0</v>
      </c>
      <c r="I93" s="106">
        <f t="shared" si="17"/>
        <v>0</v>
      </c>
    </row>
    <row r="94" spans="1:9" ht="31.5" x14ac:dyDescent="0.25">
      <c r="A94" s="27">
        <v>10</v>
      </c>
      <c r="B94" s="22" t="s">
        <v>105</v>
      </c>
      <c r="C94" s="26" t="s">
        <v>15</v>
      </c>
      <c r="D94" s="34">
        <v>1</v>
      </c>
      <c r="E94" s="96"/>
      <c r="F94" s="97">
        <f t="shared" si="15"/>
        <v>0</v>
      </c>
      <c r="G94" s="105"/>
      <c r="H94" s="106">
        <f t="shared" si="16"/>
        <v>0</v>
      </c>
      <c r="I94" s="106">
        <f t="shared" si="17"/>
        <v>0</v>
      </c>
    </row>
    <row r="95" spans="1:9" ht="15.75" x14ac:dyDescent="0.25">
      <c r="A95" s="27">
        <v>11</v>
      </c>
      <c r="B95" s="22" t="s">
        <v>106</v>
      </c>
      <c r="C95" s="26" t="s">
        <v>14</v>
      </c>
      <c r="D95" s="34">
        <v>38</v>
      </c>
      <c r="E95" s="96"/>
      <c r="F95" s="97">
        <f t="shared" si="15"/>
        <v>0</v>
      </c>
      <c r="G95" s="105"/>
      <c r="H95" s="106">
        <f t="shared" si="16"/>
        <v>0</v>
      </c>
      <c r="I95" s="106">
        <f t="shared" si="17"/>
        <v>0</v>
      </c>
    </row>
    <row r="96" spans="1:9" ht="47.25" x14ac:dyDescent="0.25">
      <c r="A96" s="27">
        <v>12</v>
      </c>
      <c r="B96" s="22" t="s">
        <v>107</v>
      </c>
      <c r="C96" s="26" t="s">
        <v>14</v>
      </c>
      <c r="D96" s="34">
        <v>8</v>
      </c>
      <c r="E96" s="96"/>
      <c r="F96" s="97">
        <f t="shared" si="15"/>
        <v>0</v>
      </c>
      <c r="G96" s="105"/>
      <c r="H96" s="106">
        <f t="shared" si="16"/>
        <v>0</v>
      </c>
      <c r="I96" s="106">
        <f t="shared" si="17"/>
        <v>0</v>
      </c>
    </row>
    <row r="97" spans="1:9" ht="15.75" x14ac:dyDescent="0.25">
      <c r="A97" s="27">
        <v>13</v>
      </c>
      <c r="B97" s="22" t="s">
        <v>108</v>
      </c>
      <c r="C97" s="26" t="s">
        <v>14</v>
      </c>
      <c r="D97" s="34">
        <v>115</v>
      </c>
      <c r="E97" s="96"/>
      <c r="F97" s="97">
        <f t="shared" si="15"/>
        <v>0</v>
      </c>
      <c r="G97" s="105"/>
      <c r="H97" s="106">
        <f t="shared" si="16"/>
        <v>0</v>
      </c>
      <c r="I97" s="106">
        <f t="shared" si="17"/>
        <v>0</v>
      </c>
    </row>
    <row r="98" spans="1:9" ht="15.75" x14ac:dyDescent="0.25">
      <c r="A98" s="27">
        <v>14</v>
      </c>
      <c r="B98" s="22" t="s">
        <v>109</v>
      </c>
      <c r="C98" s="26" t="s">
        <v>14</v>
      </c>
      <c r="D98" s="34">
        <v>21</v>
      </c>
      <c r="E98" s="96"/>
      <c r="F98" s="97">
        <f t="shared" si="15"/>
        <v>0</v>
      </c>
      <c r="G98" s="105"/>
      <c r="H98" s="106">
        <f t="shared" si="16"/>
        <v>0</v>
      </c>
      <c r="I98" s="106">
        <f t="shared" si="17"/>
        <v>0</v>
      </c>
    </row>
    <row r="99" spans="1:9" ht="31.5" x14ac:dyDescent="0.25">
      <c r="A99" s="27">
        <v>15</v>
      </c>
      <c r="B99" s="22" t="s">
        <v>110</v>
      </c>
      <c r="C99" s="26" t="s">
        <v>15</v>
      </c>
      <c r="D99" s="34">
        <v>1</v>
      </c>
      <c r="E99" s="96"/>
      <c r="F99" s="97">
        <f t="shared" si="15"/>
        <v>0</v>
      </c>
      <c r="G99" s="105"/>
      <c r="H99" s="106">
        <f t="shared" si="16"/>
        <v>0</v>
      </c>
      <c r="I99" s="106">
        <f t="shared" si="17"/>
        <v>0</v>
      </c>
    </row>
    <row r="100" spans="1:9" ht="31.5" x14ac:dyDescent="0.25">
      <c r="A100" s="27">
        <v>16</v>
      </c>
      <c r="B100" s="22" t="s">
        <v>111</v>
      </c>
      <c r="C100" s="26" t="s">
        <v>15</v>
      </c>
      <c r="D100" s="34">
        <v>1</v>
      </c>
      <c r="E100" s="96"/>
      <c r="F100" s="97">
        <f t="shared" si="15"/>
        <v>0</v>
      </c>
      <c r="G100" s="105"/>
      <c r="H100" s="106">
        <f t="shared" si="16"/>
        <v>0</v>
      </c>
      <c r="I100" s="106">
        <f t="shared" si="17"/>
        <v>0</v>
      </c>
    </row>
    <row r="101" spans="1:9" ht="31.5" x14ac:dyDescent="0.25">
      <c r="A101" s="27">
        <v>17</v>
      </c>
      <c r="B101" s="22" t="s">
        <v>112</v>
      </c>
      <c r="C101" s="26" t="s">
        <v>15</v>
      </c>
      <c r="D101" s="34">
        <v>1</v>
      </c>
      <c r="E101" s="96"/>
      <c r="F101" s="97">
        <f t="shared" si="15"/>
        <v>0</v>
      </c>
      <c r="G101" s="105"/>
      <c r="H101" s="106">
        <f t="shared" si="16"/>
        <v>0</v>
      </c>
      <c r="I101" s="106">
        <f t="shared" si="17"/>
        <v>0</v>
      </c>
    </row>
    <row r="102" spans="1:9" ht="15.75" x14ac:dyDescent="0.25">
      <c r="A102" s="27">
        <v>18</v>
      </c>
      <c r="B102" s="22" t="s">
        <v>113</v>
      </c>
      <c r="C102" s="26" t="s">
        <v>15</v>
      </c>
      <c r="D102" s="34">
        <v>1</v>
      </c>
      <c r="E102" s="96"/>
      <c r="F102" s="97">
        <f t="shared" si="15"/>
        <v>0</v>
      </c>
      <c r="G102" s="105"/>
      <c r="H102" s="106">
        <f t="shared" si="16"/>
        <v>0</v>
      </c>
      <c r="I102" s="106">
        <f t="shared" si="17"/>
        <v>0</v>
      </c>
    </row>
    <row r="103" spans="1:9" ht="63" x14ac:dyDescent="0.25">
      <c r="A103" s="27">
        <v>19</v>
      </c>
      <c r="B103" s="22" t="s">
        <v>114</v>
      </c>
      <c r="C103" s="26" t="s">
        <v>15</v>
      </c>
      <c r="D103" s="34">
        <v>1</v>
      </c>
      <c r="E103" s="96"/>
      <c r="F103" s="97">
        <f t="shared" si="15"/>
        <v>0</v>
      </c>
      <c r="G103" s="105"/>
      <c r="H103" s="106">
        <f t="shared" si="16"/>
        <v>0</v>
      </c>
      <c r="I103" s="106">
        <f t="shared" si="17"/>
        <v>0</v>
      </c>
    </row>
    <row r="104" spans="1:9" ht="31.5" x14ac:dyDescent="0.25">
      <c r="A104" s="27">
        <v>20</v>
      </c>
      <c r="B104" s="22" t="s">
        <v>115</v>
      </c>
      <c r="C104" s="26" t="s">
        <v>15</v>
      </c>
      <c r="D104" s="34">
        <v>1</v>
      </c>
      <c r="E104" s="96"/>
      <c r="F104" s="97">
        <f t="shared" si="15"/>
        <v>0</v>
      </c>
      <c r="G104" s="105"/>
      <c r="H104" s="106">
        <f t="shared" si="16"/>
        <v>0</v>
      </c>
      <c r="I104" s="106">
        <f t="shared" si="17"/>
        <v>0</v>
      </c>
    </row>
    <row r="105" spans="1:9" ht="31.5" x14ac:dyDescent="0.25">
      <c r="A105" s="27">
        <v>21</v>
      </c>
      <c r="B105" s="22" t="s">
        <v>116</v>
      </c>
      <c r="C105" s="26" t="s">
        <v>15</v>
      </c>
      <c r="D105" s="34">
        <v>2</v>
      </c>
      <c r="E105" s="96"/>
      <c r="F105" s="97">
        <f t="shared" si="15"/>
        <v>0</v>
      </c>
      <c r="G105" s="105"/>
      <c r="H105" s="106">
        <f t="shared" si="16"/>
        <v>0</v>
      </c>
      <c r="I105" s="106">
        <f t="shared" si="17"/>
        <v>0</v>
      </c>
    </row>
    <row r="106" spans="1:9" ht="31.5" x14ac:dyDescent="0.25">
      <c r="A106" s="27">
        <v>22</v>
      </c>
      <c r="B106" s="22" t="s">
        <v>117</v>
      </c>
      <c r="C106" s="26" t="s">
        <v>15</v>
      </c>
      <c r="D106" s="34">
        <v>1</v>
      </c>
      <c r="E106" s="96"/>
      <c r="F106" s="97">
        <f t="shared" si="15"/>
        <v>0</v>
      </c>
      <c r="G106" s="105"/>
      <c r="H106" s="106">
        <f t="shared" si="16"/>
        <v>0</v>
      </c>
      <c r="I106" s="106">
        <f t="shared" si="17"/>
        <v>0</v>
      </c>
    </row>
    <row r="107" spans="1:9" ht="47.25" x14ac:dyDescent="0.25">
      <c r="A107" s="27">
        <v>23</v>
      </c>
      <c r="B107" s="22" t="s">
        <v>118</v>
      </c>
      <c r="C107" s="26" t="s">
        <v>15</v>
      </c>
      <c r="D107" s="34">
        <v>2</v>
      </c>
      <c r="E107" s="96"/>
      <c r="F107" s="97">
        <f t="shared" si="15"/>
        <v>0</v>
      </c>
      <c r="G107" s="105"/>
      <c r="H107" s="106">
        <f t="shared" si="16"/>
        <v>0</v>
      </c>
      <c r="I107" s="106">
        <f t="shared" si="17"/>
        <v>0</v>
      </c>
    </row>
    <row r="108" spans="1:9" ht="47.25" x14ac:dyDescent="0.25">
      <c r="A108" s="27">
        <v>24</v>
      </c>
      <c r="B108" s="22" t="s">
        <v>119</v>
      </c>
      <c r="C108" s="26" t="s">
        <v>15</v>
      </c>
      <c r="D108" s="34">
        <v>2</v>
      </c>
      <c r="E108" s="96"/>
      <c r="F108" s="97">
        <f t="shared" si="15"/>
        <v>0</v>
      </c>
      <c r="G108" s="105"/>
      <c r="H108" s="106">
        <f t="shared" si="16"/>
        <v>0</v>
      </c>
      <c r="I108" s="106">
        <f t="shared" si="17"/>
        <v>0</v>
      </c>
    </row>
    <row r="109" spans="1:9" ht="15.75" x14ac:dyDescent="0.25">
      <c r="A109" s="68"/>
      <c r="B109" s="69" t="s">
        <v>120</v>
      </c>
      <c r="C109" s="70"/>
      <c r="D109" s="64"/>
      <c r="E109" s="57"/>
      <c r="F109" s="57"/>
      <c r="G109" s="58"/>
      <c r="H109" s="58"/>
      <c r="I109" s="58"/>
    </row>
    <row r="110" spans="1:9" ht="15.75" x14ac:dyDescent="0.25">
      <c r="A110" s="27">
        <v>25</v>
      </c>
      <c r="B110" s="22" t="s">
        <v>121</v>
      </c>
      <c r="C110" s="26" t="s">
        <v>15</v>
      </c>
      <c r="D110" s="34">
        <v>1</v>
      </c>
      <c r="E110" s="96"/>
      <c r="F110" s="97">
        <f t="shared" ref="F110:F146" si="18">D110*E110</f>
        <v>0</v>
      </c>
      <c r="G110" s="105"/>
      <c r="H110" s="106">
        <f t="shared" ref="H110:H146" si="19">D110*G110</f>
        <v>0</v>
      </c>
      <c r="I110" s="106">
        <f t="shared" ref="I110:I146" si="20">F110+H110</f>
        <v>0</v>
      </c>
    </row>
    <row r="111" spans="1:9" ht="31.5" x14ac:dyDescent="0.25">
      <c r="A111" s="27">
        <v>26</v>
      </c>
      <c r="B111" s="22" t="s">
        <v>122</v>
      </c>
      <c r="C111" s="26" t="s">
        <v>15</v>
      </c>
      <c r="D111" s="34">
        <v>1</v>
      </c>
      <c r="E111" s="96"/>
      <c r="F111" s="97">
        <f t="shared" si="18"/>
        <v>0</v>
      </c>
      <c r="G111" s="105"/>
      <c r="H111" s="106">
        <f t="shared" si="19"/>
        <v>0</v>
      </c>
      <c r="I111" s="106">
        <f t="shared" si="20"/>
        <v>0</v>
      </c>
    </row>
    <row r="112" spans="1:9" ht="15.75" x14ac:dyDescent="0.25">
      <c r="A112" s="27">
        <v>27</v>
      </c>
      <c r="B112" s="22" t="s">
        <v>113</v>
      </c>
      <c r="C112" s="26" t="s">
        <v>15</v>
      </c>
      <c r="D112" s="34">
        <v>1</v>
      </c>
      <c r="E112" s="96"/>
      <c r="F112" s="97">
        <f t="shared" si="18"/>
        <v>0</v>
      </c>
      <c r="G112" s="105"/>
      <c r="H112" s="106">
        <f t="shared" si="19"/>
        <v>0</v>
      </c>
      <c r="I112" s="106">
        <f t="shared" si="20"/>
        <v>0</v>
      </c>
    </row>
    <row r="113" spans="1:9" ht="31.5" x14ac:dyDescent="0.25">
      <c r="A113" s="27">
        <v>28</v>
      </c>
      <c r="B113" s="22" t="s">
        <v>55</v>
      </c>
      <c r="C113" s="26" t="s">
        <v>15</v>
      </c>
      <c r="D113" s="34">
        <v>1</v>
      </c>
      <c r="E113" s="96"/>
      <c r="F113" s="97">
        <f t="shared" si="18"/>
        <v>0</v>
      </c>
      <c r="G113" s="105"/>
      <c r="H113" s="106">
        <f t="shared" si="19"/>
        <v>0</v>
      </c>
      <c r="I113" s="106">
        <f t="shared" si="20"/>
        <v>0</v>
      </c>
    </row>
    <row r="114" spans="1:9" ht="31.5" x14ac:dyDescent="0.25">
      <c r="A114" s="27">
        <v>29</v>
      </c>
      <c r="B114" s="22" t="s">
        <v>123</v>
      </c>
      <c r="C114" s="26" t="s">
        <v>15</v>
      </c>
      <c r="D114" s="34">
        <v>1</v>
      </c>
      <c r="E114" s="96"/>
      <c r="F114" s="97">
        <f t="shared" si="18"/>
        <v>0</v>
      </c>
      <c r="G114" s="105"/>
      <c r="H114" s="106">
        <f t="shared" si="19"/>
        <v>0</v>
      </c>
      <c r="I114" s="106">
        <f t="shared" si="20"/>
        <v>0</v>
      </c>
    </row>
    <row r="115" spans="1:9" ht="47.25" x14ac:dyDescent="0.25">
      <c r="A115" s="27">
        <v>30</v>
      </c>
      <c r="B115" s="22" t="s">
        <v>124</v>
      </c>
      <c r="C115" s="26" t="s">
        <v>15</v>
      </c>
      <c r="D115" s="34">
        <v>2</v>
      </c>
      <c r="E115" s="96"/>
      <c r="F115" s="97">
        <f t="shared" si="18"/>
        <v>0</v>
      </c>
      <c r="G115" s="105"/>
      <c r="H115" s="106">
        <f t="shared" si="19"/>
        <v>0</v>
      </c>
      <c r="I115" s="106">
        <f t="shared" si="20"/>
        <v>0</v>
      </c>
    </row>
    <row r="116" spans="1:9" ht="47.25" x14ac:dyDescent="0.25">
      <c r="A116" s="27">
        <v>31</v>
      </c>
      <c r="B116" s="22" t="s">
        <v>119</v>
      </c>
      <c r="C116" s="26" t="s">
        <v>15</v>
      </c>
      <c r="D116" s="34">
        <v>2</v>
      </c>
      <c r="E116" s="96"/>
      <c r="F116" s="97">
        <f t="shared" si="18"/>
        <v>0</v>
      </c>
      <c r="G116" s="105"/>
      <c r="H116" s="106">
        <f t="shared" si="19"/>
        <v>0</v>
      </c>
      <c r="I116" s="106">
        <f t="shared" si="20"/>
        <v>0</v>
      </c>
    </row>
    <row r="117" spans="1:9" ht="47.25" x14ac:dyDescent="0.25">
      <c r="A117" s="27">
        <v>32</v>
      </c>
      <c r="B117" s="22" t="s">
        <v>125</v>
      </c>
      <c r="C117" s="26" t="s">
        <v>14</v>
      </c>
      <c r="D117" s="34">
        <v>46</v>
      </c>
      <c r="E117" s="96"/>
      <c r="F117" s="97">
        <f t="shared" si="18"/>
        <v>0</v>
      </c>
      <c r="G117" s="105"/>
      <c r="H117" s="106">
        <f t="shared" si="19"/>
        <v>0</v>
      </c>
      <c r="I117" s="106">
        <f t="shared" si="20"/>
        <v>0</v>
      </c>
    </row>
    <row r="118" spans="1:9" ht="31.5" x14ac:dyDescent="0.25">
      <c r="A118" s="27">
        <v>33</v>
      </c>
      <c r="B118" s="22" t="s">
        <v>126</v>
      </c>
      <c r="C118" s="26" t="s">
        <v>15</v>
      </c>
      <c r="D118" s="34">
        <v>2</v>
      </c>
      <c r="E118" s="96"/>
      <c r="F118" s="97">
        <f t="shared" si="18"/>
        <v>0</v>
      </c>
      <c r="G118" s="105"/>
      <c r="H118" s="106">
        <f t="shared" si="19"/>
        <v>0</v>
      </c>
      <c r="I118" s="106">
        <f t="shared" si="20"/>
        <v>0</v>
      </c>
    </row>
    <row r="119" spans="1:9" ht="31.5" x14ac:dyDescent="0.25">
      <c r="A119" s="27">
        <v>34</v>
      </c>
      <c r="B119" s="22" t="s">
        <v>127</v>
      </c>
      <c r="C119" s="26" t="s">
        <v>14</v>
      </c>
      <c r="D119" s="34">
        <v>117</v>
      </c>
      <c r="E119" s="96"/>
      <c r="F119" s="97">
        <f t="shared" si="18"/>
        <v>0</v>
      </c>
      <c r="G119" s="105"/>
      <c r="H119" s="106">
        <f t="shared" si="19"/>
        <v>0</v>
      </c>
      <c r="I119" s="106">
        <f t="shared" si="20"/>
        <v>0</v>
      </c>
    </row>
    <row r="120" spans="1:9" ht="47.25" x14ac:dyDescent="0.25">
      <c r="A120" s="27">
        <v>35</v>
      </c>
      <c r="B120" s="22" t="s">
        <v>128</v>
      </c>
      <c r="C120" s="26" t="s">
        <v>14</v>
      </c>
      <c r="D120" s="34">
        <v>10</v>
      </c>
      <c r="E120" s="96"/>
      <c r="F120" s="97">
        <f t="shared" si="18"/>
        <v>0</v>
      </c>
      <c r="G120" s="105"/>
      <c r="H120" s="106">
        <f t="shared" si="19"/>
        <v>0</v>
      </c>
      <c r="I120" s="106">
        <f t="shared" si="20"/>
        <v>0</v>
      </c>
    </row>
    <row r="121" spans="1:9" ht="47.25" x14ac:dyDescent="0.25">
      <c r="A121" s="27">
        <v>36</v>
      </c>
      <c r="B121" s="22" t="s">
        <v>129</v>
      </c>
      <c r="C121" s="26" t="s">
        <v>14</v>
      </c>
      <c r="D121" s="34">
        <v>15</v>
      </c>
      <c r="E121" s="96"/>
      <c r="F121" s="97">
        <f t="shared" si="18"/>
        <v>0</v>
      </c>
      <c r="G121" s="105"/>
      <c r="H121" s="106">
        <f t="shared" si="19"/>
        <v>0</v>
      </c>
      <c r="I121" s="106">
        <f t="shared" si="20"/>
        <v>0</v>
      </c>
    </row>
    <row r="122" spans="1:9" ht="47.25" x14ac:dyDescent="0.25">
      <c r="A122" s="27">
        <v>37</v>
      </c>
      <c r="B122" s="22" t="s">
        <v>130</v>
      </c>
      <c r="C122" s="26" t="s">
        <v>14</v>
      </c>
      <c r="D122" s="34">
        <v>50</v>
      </c>
      <c r="E122" s="96"/>
      <c r="F122" s="97">
        <f t="shared" si="18"/>
        <v>0</v>
      </c>
      <c r="G122" s="105"/>
      <c r="H122" s="106">
        <f t="shared" si="19"/>
        <v>0</v>
      </c>
      <c r="I122" s="106">
        <f t="shared" si="20"/>
        <v>0</v>
      </c>
    </row>
    <row r="123" spans="1:9" ht="47.25" x14ac:dyDescent="0.25">
      <c r="A123" s="27">
        <v>39</v>
      </c>
      <c r="B123" s="22" t="s">
        <v>131</v>
      </c>
      <c r="C123" s="26" t="s">
        <v>14</v>
      </c>
      <c r="D123" s="34">
        <v>20</v>
      </c>
      <c r="E123" s="96"/>
      <c r="F123" s="97">
        <f t="shared" si="18"/>
        <v>0</v>
      </c>
      <c r="G123" s="105"/>
      <c r="H123" s="106">
        <f t="shared" si="19"/>
        <v>0</v>
      </c>
      <c r="I123" s="106">
        <f t="shared" si="20"/>
        <v>0</v>
      </c>
    </row>
    <row r="124" spans="1:9" ht="31.5" x14ac:dyDescent="0.25">
      <c r="A124" s="27">
        <v>39</v>
      </c>
      <c r="B124" s="22" t="s">
        <v>132</v>
      </c>
      <c r="C124" s="26" t="s">
        <v>15</v>
      </c>
      <c r="D124" s="34">
        <v>12</v>
      </c>
      <c r="E124" s="96"/>
      <c r="F124" s="97">
        <f t="shared" si="18"/>
        <v>0</v>
      </c>
      <c r="G124" s="105"/>
      <c r="H124" s="106">
        <f t="shared" si="19"/>
        <v>0</v>
      </c>
      <c r="I124" s="106">
        <f t="shared" si="20"/>
        <v>0</v>
      </c>
    </row>
    <row r="125" spans="1:9" ht="31.5" x14ac:dyDescent="0.25">
      <c r="A125" s="27">
        <v>40</v>
      </c>
      <c r="B125" s="22" t="s">
        <v>133</v>
      </c>
      <c r="C125" s="26" t="s">
        <v>15</v>
      </c>
      <c r="D125" s="34">
        <v>12</v>
      </c>
      <c r="E125" s="96"/>
      <c r="F125" s="97">
        <f t="shared" si="18"/>
        <v>0</v>
      </c>
      <c r="G125" s="105"/>
      <c r="H125" s="106">
        <f t="shared" si="19"/>
        <v>0</v>
      </c>
      <c r="I125" s="106">
        <f t="shared" si="20"/>
        <v>0</v>
      </c>
    </row>
    <row r="126" spans="1:9" ht="31.5" x14ac:dyDescent="0.25">
      <c r="A126" s="27">
        <v>41</v>
      </c>
      <c r="B126" s="22" t="s">
        <v>134</v>
      </c>
      <c r="C126" s="26" t="s">
        <v>15</v>
      </c>
      <c r="D126" s="34">
        <v>8</v>
      </c>
      <c r="E126" s="96"/>
      <c r="F126" s="97">
        <f t="shared" si="18"/>
        <v>0</v>
      </c>
      <c r="G126" s="105"/>
      <c r="H126" s="106">
        <f t="shared" si="19"/>
        <v>0</v>
      </c>
      <c r="I126" s="106">
        <f t="shared" si="20"/>
        <v>0</v>
      </c>
    </row>
    <row r="127" spans="1:9" ht="15.75" x14ac:dyDescent="0.25">
      <c r="A127" s="27">
        <v>42</v>
      </c>
      <c r="B127" s="22" t="s">
        <v>135</v>
      </c>
      <c r="C127" s="26" t="s">
        <v>136</v>
      </c>
      <c r="D127" s="34">
        <v>0.03</v>
      </c>
      <c r="E127" s="96"/>
      <c r="F127" s="97">
        <f t="shared" si="18"/>
        <v>0</v>
      </c>
      <c r="G127" s="105"/>
      <c r="H127" s="106">
        <f t="shared" si="19"/>
        <v>0</v>
      </c>
      <c r="I127" s="106">
        <f t="shared" si="20"/>
        <v>0</v>
      </c>
    </row>
    <row r="128" spans="1:9" ht="31.5" x14ac:dyDescent="0.25">
      <c r="A128" s="27">
        <v>43</v>
      </c>
      <c r="B128" s="22" t="s">
        <v>137</v>
      </c>
      <c r="C128" s="26" t="s">
        <v>181</v>
      </c>
      <c r="D128" s="34">
        <v>1.2E-2</v>
      </c>
      <c r="E128" s="96"/>
      <c r="F128" s="97">
        <f t="shared" si="18"/>
        <v>0</v>
      </c>
      <c r="G128" s="105"/>
      <c r="H128" s="106">
        <f t="shared" si="19"/>
        <v>0</v>
      </c>
      <c r="I128" s="106">
        <f t="shared" si="20"/>
        <v>0</v>
      </c>
    </row>
    <row r="129" spans="1:9" ht="31.5" x14ac:dyDescent="0.25">
      <c r="A129" s="27">
        <v>44</v>
      </c>
      <c r="B129" s="22" t="s">
        <v>138</v>
      </c>
      <c r="C129" s="26" t="s">
        <v>136</v>
      </c>
      <c r="D129" s="34">
        <v>0.4</v>
      </c>
      <c r="E129" s="96"/>
      <c r="F129" s="97">
        <f t="shared" si="18"/>
        <v>0</v>
      </c>
      <c r="G129" s="105"/>
      <c r="H129" s="106">
        <f t="shared" si="19"/>
        <v>0</v>
      </c>
      <c r="I129" s="106">
        <f t="shared" si="20"/>
        <v>0</v>
      </c>
    </row>
    <row r="130" spans="1:9" ht="15.75" x14ac:dyDescent="0.25">
      <c r="A130" s="27">
        <v>45</v>
      </c>
      <c r="B130" s="22" t="s">
        <v>139</v>
      </c>
      <c r="C130" s="26" t="s">
        <v>15</v>
      </c>
      <c r="D130" s="34">
        <v>2</v>
      </c>
      <c r="E130" s="96"/>
      <c r="F130" s="97">
        <f t="shared" si="18"/>
        <v>0</v>
      </c>
      <c r="G130" s="105"/>
      <c r="H130" s="106">
        <f t="shared" si="19"/>
        <v>0</v>
      </c>
      <c r="I130" s="106">
        <f t="shared" si="20"/>
        <v>0</v>
      </c>
    </row>
    <row r="131" spans="1:9" ht="15.75" x14ac:dyDescent="0.25">
      <c r="A131" s="27">
        <v>46</v>
      </c>
      <c r="B131" s="22" t="s">
        <v>140</v>
      </c>
      <c r="C131" s="26" t="s">
        <v>14</v>
      </c>
      <c r="D131" s="34">
        <v>6</v>
      </c>
      <c r="E131" s="96"/>
      <c r="F131" s="97">
        <f t="shared" si="18"/>
        <v>0</v>
      </c>
      <c r="G131" s="105"/>
      <c r="H131" s="106">
        <f t="shared" si="19"/>
        <v>0</v>
      </c>
      <c r="I131" s="106">
        <f t="shared" si="20"/>
        <v>0</v>
      </c>
    </row>
    <row r="132" spans="1:9" ht="15.75" x14ac:dyDescent="0.25">
      <c r="A132" s="35">
        <v>47</v>
      </c>
      <c r="B132" s="31" t="s">
        <v>141</v>
      </c>
      <c r="C132" s="35" t="s">
        <v>14</v>
      </c>
      <c r="D132" s="35">
        <v>3</v>
      </c>
      <c r="E132" s="96"/>
      <c r="F132" s="97">
        <f t="shared" si="18"/>
        <v>0</v>
      </c>
      <c r="G132" s="105"/>
      <c r="H132" s="106">
        <f t="shared" si="19"/>
        <v>0</v>
      </c>
      <c r="I132" s="106">
        <f t="shared" si="20"/>
        <v>0</v>
      </c>
    </row>
    <row r="133" spans="1:9" ht="31.5" x14ac:dyDescent="0.25">
      <c r="A133" s="35">
        <v>48</v>
      </c>
      <c r="B133" s="31" t="s">
        <v>142</v>
      </c>
      <c r="C133" s="35" t="s">
        <v>15</v>
      </c>
      <c r="D133" s="35">
        <v>3</v>
      </c>
      <c r="E133" s="96"/>
      <c r="F133" s="97">
        <f t="shared" si="18"/>
        <v>0</v>
      </c>
      <c r="G133" s="105"/>
      <c r="H133" s="106">
        <f t="shared" si="19"/>
        <v>0</v>
      </c>
      <c r="I133" s="106">
        <f t="shared" si="20"/>
        <v>0</v>
      </c>
    </row>
    <row r="134" spans="1:9" ht="15.75" x14ac:dyDescent="0.25">
      <c r="A134" s="35">
        <v>49</v>
      </c>
      <c r="B134" s="31" t="s">
        <v>143</v>
      </c>
      <c r="C134" s="35" t="s">
        <v>15</v>
      </c>
      <c r="D134" s="35">
        <v>1</v>
      </c>
      <c r="E134" s="96"/>
      <c r="F134" s="97">
        <f t="shared" si="18"/>
        <v>0</v>
      </c>
      <c r="G134" s="105"/>
      <c r="H134" s="106">
        <f t="shared" si="19"/>
        <v>0</v>
      </c>
      <c r="I134" s="106">
        <f t="shared" si="20"/>
        <v>0</v>
      </c>
    </row>
    <row r="135" spans="1:9" ht="15.75" x14ac:dyDescent="0.25">
      <c r="A135" s="35">
        <v>50</v>
      </c>
      <c r="B135" s="31" t="s">
        <v>144</v>
      </c>
      <c r="C135" s="35" t="s">
        <v>145</v>
      </c>
      <c r="D135" s="35">
        <v>1</v>
      </c>
      <c r="E135" s="96"/>
      <c r="F135" s="97">
        <f t="shared" si="18"/>
        <v>0</v>
      </c>
      <c r="G135" s="105"/>
      <c r="H135" s="106">
        <f t="shared" si="19"/>
        <v>0</v>
      </c>
      <c r="I135" s="106">
        <f t="shared" si="20"/>
        <v>0</v>
      </c>
    </row>
    <row r="136" spans="1:9" ht="15.75" x14ac:dyDescent="0.25">
      <c r="A136" s="35">
        <v>51</v>
      </c>
      <c r="B136" s="31" t="s">
        <v>146</v>
      </c>
      <c r="C136" s="35" t="s">
        <v>15</v>
      </c>
      <c r="D136" s="35">
        <v>1</v>
      </c>
      <c r="E136" s="96"/>
      <c r="F136" s="97">
        <f t="shared" si="18"/>
        <v>0</v>
      </c>
      <c r="G136" s="105"/>
      <c r="H136" s="106">
        <f t="shared" si="19"/>
        <v>0</v>
      </c>
      <c r="I136" s="106">
        <f t="shared" si="20"/>
        <v>0</v>
      </c>
    </row>
    <row r="137" spans="1:9" ht="15.75" x14ac:dyDescent="0.25">
      <c r="A137" s="35">
        <v>52</v>
      </c>
      <c r="B137" s="31" t="s">
        <v>147</v>
      </c>
      <c r="C137" s="35" t="s">
        <v>15</v>
      </c>
      <c r="D137" s="35">
        <v>2</v>
      </c>
      <c r="E137" s="96"/>
      <c r="F137" s="97">
        <f t="shared" si="18"/>
        <v>0</v>
      </c>
      <c r="G137" s="105"/>
      <c r="H137" s="106">
        <f t="shared" si="19"/>
        <v>0</v>
      </c>
      <c r="I137" s="106">
        <f t="shared" si="20"/>
        <v>0</v>
      </c>
    </row>
    <row r="138" spans="1:9" ht="15.75" x14ac:dyDescent="0.25">
      <c r="A138" s="35">
        <v>53</v>
      </c>
      <c r="B138" s="31" t="s">
        <v>148</v>
      </c>
      <c r="C138" s="35" t="s">
        <v>15</v>
      </c>
      <c r="D138" s="35">
        <v>3</v>
      </c>
      <c r="E138" s="96"/>
      <c r="F138" s="97">
        <f t="shared" si="18"/>
        <v>0</v>
      </c>
      <c r="G138" s="105"/>
      <c r="H138" s="106">
        <f t="shared" si="19"/>
        <v>0</v>
      </c>
      <c r="I138" s="106">
        <f t="shared" si="20"/>
        <v>0</v>
      </c>
    </row>
    <row r="139" spans="1:9" ht="15.75" x14ac:dyDescent="0.25">
      <c r="A139" s="35">
        <v>54</v>
      </c>
      <c r="B139" s="31" t="s">
        <v>149</v>
      </c>
      <c r="C139" s="35" t="s">
        <v>14</v>
      </c>
      <c r="D139" s="35">
        <v>21</v>
      </c>
      <c r="E139" s="96"/>
      <c r="F139" s="97">
        <f t="shared" si="18"/>
        <v>0</v>
      </c>
      <c r="G139" s="105"/>
      <c r="H139" s="106">
        <f t="shared" si="19"/>
        <v>0</v>
      </c>
      <c r="I139" s="106">
        <f t="shared" si="20"/>
        <v>0</v>
      </c>
    </row>
    <row r="140" spans="1:9" ht="15.75" x14ac:dyDescent="0.25">
      <c r="A140" s="35">
        <v>55</v>
      </c>
      <c r="B140" s="31" t="s">
        <v>150</v>
      </c>
      <c r="C140" s="35" t="s">
        <v>151</v>
      </c>
      <c r="D140" s="35">
        <v>1</v>
      </c>
      <c r="E140" s="96"/>
      <c r="F140" s="97">
        <f t="shared" si="18"/>
        <v>0</v>
      </c>
      <c r="G140" s="105"/>
      <c r="H140" s="106">
        <f t="shared" si="19"/>
        <v>0</v>
      </c>
      <c r="I140" s="106">
        <f t="shared" si="20"/>
        <v>0</v>
      </c>
    </row>
    <row r="141" spans="1:9" ht="15.75" x14ac:dyDescent="0.25">
      <c r="A141" s="35">
        <v>56</v>
      </c>
      <c r="B141" s="31" t="s">
        <v>152</v>
      </c>
      <c r="C141" s="35" t="s">
        <v>91</v>
      </c>
      <c r="D141" s="35">
        <v>4</v>
      </c>
      <c r="E141" s="96"/>
      <c r="F141" s="97">
        <f t="shared" si="18"/>
        <v>0</v>
      </c>
      <c r="G141" s="105"/>
      <c r="H141" s="106">
        <f t="shared" si="19"/>
        <v>0</v>
      </c>
      <c r="I141" s="106">
        <f t="shared" si="20"/>
        <v>0</v>
      </c>
    </row>
    <row r="142" spans="1:9" ht="31.5" x14ac:dyDescent="0.25">
      <c r="A142" s="35">
        <v>57</v>
      </c>
      <c r="B142" s="31" t="s">
        <v>153</v>
      </c>
      <c r="C142" s="35" t="s">
        <v>14</v>
      </c>
      <c r="D142" s="35">
        <v>25</v>
      </c>
      <c r="E142" s="96"/>
      <c r="F142" s="97">
        <f t="shared" si="18"/>
        <v>0</v>
      </c>
      <c r="G142" s="105"/>
      <c r="H142" s="106">
        <f t="shared" si="19"/>
        <v>0</v>
      </c>
      <c r="I142" s="106">
        <f t="shared" si="20"/>
        <v>0</v>
      </c>
    </row>
    <row r="143" spans="1:9" ht="15.75" x14ac:dyDescent="0.25">
      <c r="A143" s="35">
        <v>58</v>
      </c>
      <c r="B143" s="31" t="s">
        <v>154</v>
      </c>
      <c r="C143" s="35" t="s">
        <v>91</v>
      </c>
      <c r="D143" s="35">
        <v>0.25</v>
      </c>
      <c r="E143" s="96"/>
      <c r="F143" s="97">
        <f t="shared" si="18"/>
        <v>0</v>
      </c>
      <c r="G143" s="105"/>
      <c r="H143" s="106">
        <f t="shared" si="19"/>
        <v>0</v>
      </c>
      <c r="I143" s="106">
        <f t="shared" si="20"/>
        <v>0</v>
      </c>
    </row>
    <row r="144" spans="1:9" ht="15.75" x14ac:dyDescent="0.25">
      <c r="A144" s="35">
        <v>59</v>
      </c>
      <c r="B144" s="31" t="s">
        <v>155</v>
      </c>
      <c r="C144" s="35" t="s">
        <v>95</v>
      </c>
      <c r="D144" s="35">
        <v>3.5</v>
      </c>
      <c r="E144" s="96"/>
      <c r="F144" s="97">
        <f t="shared" si="18"/>
        <v>0</v>
      </c>
      <c r="G144" s="105"/>
      <c r="H144" s="106">
        <f t="shared" si="19"/>
        <v>0</v>
      </c>
      <c r="I144" s="106">
        <f t="shared" si="20"/>
        <v>0</v>
      </c>
    </row>
    <row r="145" spans="1:9" ht="15.75" x14ac:dyDescent="0.25">
      <c r="A145" s="35">
        <v>60</v>
      </c>
      <c r="B145" s="31" t="s">
        <v>156</v>
      </c>
      <c r="C145" s="35" t="s">
        <v>15</v>
      </c>
      <c r="D145" s="35">
        <v>152</v>
      </c>
      <c r="E145" s="96"/>
      <c r="F145" s="97">
        <f t="shared" si="18"/>
        <v>0</v>
      </c>
      <c r="G145" s="105"/>
      <c r="H145" s="106">
        <f t="shared" si="19"/>
        <v>0</v>
      </c>
      <c r="I145" s="106">
        <f t="shared" si="20"/>
        <v>0</v>
      </c>
    </row>
    <row r="146" spans="1:9" ht="15.75" x14ac:dyDescent="0.25">
      <c r="A146" s="35">
        <v>61</v>
      </c>
      <c r="B146" s="31" t="s">
        <v>157</v>
      </c>
      <c r="C146" s="35" t="s">
        <v>15</v>
      </c>
      <c r="D146" s="35">
        <v>2</v>
      </c>
      <c r="E146" s="96"/>
      <c r="F146" s="97">
        <f t="shared" si="18"/>
        <v>0</v>
      </c>
      <c r="G146" s="105"/>
      <c r="H146" s="106">
        <f t="shared" si="19"/>
        <v>0</v>
      </c>
      <c r="I146" s="106">
        <f t="shared" si="20"/>
        <v>0</v>
      </c>
    </row>
    <row r="147" spans="1:9" ht="15.75" customHeight="1" x14ac:dyDescent="0.25">
      <c r="A147" s="88" t="s">
        <v>158</v>
      </c>
      <c r="B147" s="89"/>
      <c r="C147" s="89"/>
      <c r="D147" s="89"/>
      <c r="E147" s="89"/>
      <c r="F147" s="89"/>
      <c r="G147" s="89"/>
      <c r="H147" s="89"/>
      <c r="I147" s="90"/>
    </row>
    <row r="148" spans="1:9" ht="31.5" x14ac:dyDescent="0.25">
      <c r="A148" s="35">
        <v>1</v>
      </c>
      <c r="B148" s="31" t="s">
        <v>159</v>
      </c>
      <c r="C148" s="35" t="s">
        <v>160</v>
      </c>
      <c r="D148" s="35">
        <v>8</v>
      </c>
      <c r="E148" s="96"/>
      <c r="F148" s="97">
        <f t="shared" ref="F148:F165" si="21">D148*E148</f>
        <v>0</v>
      </c>
      <c r="G148" s="105"/>
      <c r="H148" s="106">
        <f t="shared" ref="H148:H165" si="22">D148*G148</f>
        <v>0</v>
      </c>
      <c r="I148" s="106">
        <f t="shared" ref="I148:I165" si="23">F148+H148</f>
        <v>0</v>
      </c>
    </row>
    <row r="149" spans="1:9" ht="63" x14ac:dyDescent="0.25">
      <c r="A149" s="35">
        <v>2</v>
      </c>
      <c r="B149" s="31" t="s">
        <v>161</v>
      </c>
      <c r="C149" s="35" t="s">
        <v>162</v>
      </c>
      <c r="D149" s="35">
        <v>24</v>
      </c>
      <c r="E149" s="96"/>
      <c r="F149" s="97">
        <f t="shared" si="21"/>
        <v>0</v>
      </c>
      <c r="G149" s="105"/>
      <c r="H149" s="106">
        <f t="shared" si="22"/>
        <v>0</v>
      </c>
      <c r="I149" s="106">
        <f t="shared" si="23"/>
        <v>0</v>
      </c>
    </row>
    <row r="150" spans="1:9" ht="31.5" x14ac:dyDescent="0.25">
      <c r="A150" s="35">
        <v>3</v>
      </c>
      <c r="B150" s="31" t="s">
        <v>163</v>
      </c>
      <c r="C150" s="35" t="s">
        <v>12</v>
      </c>
      <c r="D150" s="35">
        <v>9</v>
      </c>
      <c r="E150" s="96"/>
      <c r="F150" s="97">
        <f t="shared" si="21"/>
        <v>0</v>
      </c>
      <c r="G150" s="105"/>
      <c r="H150" s="106">
        <f t="shared" si="22"/>
        <v>0</v>
      </c>
      <c r="I150" s="106">
        <f t="shared" si="23"/>
        <v>0</v>
      </c>
    </row>
    <row r="151" spans="1:9" ht="31.5" x14ac:dyDescent="0.25">
      <c r="A151" s="35">
        <v>4</v>
      </c>
      <c r="B151" s="32" t="s">
        <v>164</v>
      </c>
      <c r="C151" s="35" t="s">
        <v>12</v>
      </c>
      <c r="D151" s="35">
        <v>8</v>
      </c>
      <c r="E151" s="96"/>
      <c r="F151" s="97">
        <f t="shared" si="21"/>
        <v>0</v>
      </c>
      <c r="G151" s="105"/>
      <c r="H151" s="106">
        <f t="shared" si="22"/>
        <v>0</v>
      </c>
      <c r="I151" s="106">
        <f t="shared" si="23"/>
        <v>0</v>
      </c>
    </row>
    <row r="152" spans="1:9" ht="31.5" x14ac:dyDescent="0.25">
      <c r="A152" s="35">
        <v>5</v>
      </c>
      <c r="B152" s="31" t="s">
        <v>165</v>
      </c>
      <c r="C152" s="35" t="s">
        <v>12</v>
      </c>
      <c r="D152" s="35">
        <v>8</v>
      </c>
      <c r="E152" s="96"/>
      <c r="F152" s="97">
        <f t="shared" si="21"/>
        <v>0</v>
      </c>
      <c r="G152" s="105"/>
      <c r="H152" s="106">
        <f t="shared" si="22"/>
        <v>0</v>
      </c>
      <c r="I152" s="106">
        <f t="shared" si="23"/>
        <v>0</v>
      </c>
    </row>
    <row r="153" spans="1:9" ht="31.5" x14ac:dyDescent="0.25">
      <c r="A153" s="35">
        <v>6</v>
      </c>
      <c r="B153" s="31" t="s">
        <v>166</v>
      </c>
      <c r="C153" s="35" t="s">
        <v>12</v>
      </c>
      <c r="D153" s="35">
        <v>8</v>
      </c>
      <c r="E153" s="96"/>
      <c r="F153" s="97">
        <f t="shared" si="21"/>
        <v>0</v>
      </c>
      <c r="G153" s="105"/>
      <c r="H153" s="106">
        <f t="shared" si="22"/>
        <v>0</v>
      </c>
      <c r="I153" s="106">
        <f t="shared" si="23"/>
        <v>0</v>
      </c>
    </row>
    <row r="154" spans="1:9" ht="31.5" x14ac:dyDescent="0.25">
      <c r="A154" s="35">
        <v>7</v>
      </c>
      <c r="B154" s="31" t="s">
        <v>167</v>
      </c>
      <c r="C154" s="35" t="s">
        <v>12</v>
      </c>
      <c r="D154" s="35">
        <v>8</v>
      </c>
      <c r="E154" s="96"/>
      <c r="F154" s="97">
        <f t="shared" si="21"/>
        <v>0</v>
      </c>
      <c r="G154" s="105"/>
      <c r="H154" s="106">
        <f t="shared" si="22"/>
        <v>0</v>
      </c>
      <c r="I154" s="106">
        <f t="shared" si="23"/>
        <v>0</v>
      </c>
    </row>
    <row r="155" spans="1:9" ht="31.5" x14ac:dyDescent="0.25">
      <c r="A155" s="35">
        <v>8</v>
      </c>
      <c r="B155" s="31" t="s">
        <v>168</v>
      </c>
      <c r="C155" s="35" t="s">
        <v>14</v>
      </c>
      <c r="D155" s="35">
        <v>135</v>
      </c>
      <c r="E155" s="96"/>
      <c r="F155" s="97">
        <f t="shared" si="21"/>
        <v>0</v>
      </c>
      <c r="G155" s="105"/>
      <c r="H155" s="106">
        <f t="shared" si="22"/>
        <v>0</v>
      </c>
      <c r="I155" s="106">
        <f t="shared" si="23"/>
        <v>0</v>
      </c>
    </row>
    <row r="156" spans="1:9" ht="15.75" x14ac:dyDescent="0.25">
      <c r="A156" s="35">
        <v>9</v>
      </c>
      <c r="B156" s="31" t="s">
        <v>169</v>
      </c>
      <c r="C156" s="35" t="s">
        <v>14</v>
      </c>
      <c r="D156" s="35">
        <v>48</v>
      </c>
      <c r="E156" s="96"/>
      <c r="F156" s="97">
        <f t="shared" si="21"/>
        <v>0</v>
      </c>
      <c r="G156" s="105"/>
      <c r="H156" s="106">
        <f t="shared" si="22"/>
        <v>0</v>
      </c>
      <c r="I156" s="106">
        <f t="shared" si="23"/>
        <v>0</v>
      </c>
    </row>
    <row r="157" spans="1:9" ht="15.75" x14ac:dyDescent="0.25">
      <c r="A157" s="35">
        <v>10</v>
      </c>
      <c r="B157" s="31" t="s">
        <v>170</v>
      </c>
      <c r="C157" s="35" t="s">
        <v>12</v>
      </c>
      <c r="D157" s="35">
        <v>16</v>
      </c>
      <c r="E157" s="96"/>
      <c r="F157" s="97">
        <f t="shared" si="21"/>
        <v>0</v>
      </c>
      <c r="G157" s="105"/>
      <c r="H157" s="106">
        <f t="shared" si="22"/>
        <v>0</v>
      </c>
      <c r="I157" s="106">
        <f t="shared" si="23"/>
        <v>0</v>
      </c>
    </row>
    <row r="158" spans="1:9" ht="15.75" x14ac:dyDescent="0.25">
      <c r="A158" s="35">
        <v>11</v>
      </c>
      <c r="B158" s="31" t="s">
        <v>171</v>
      </c>
      <c r="C158" s="35" t="s">
        <v>12</v>
      </c>
      <c r="D158" s="35">
        <v>16</v>
      </c>
      <c r="E158" s="96"/>
      <c r="F158" s="97">
        <f t="shared" si="21"/>
        <v>0</v>
      </c>
      <c r="G158" s="105"/>
      <c r="H158" s="106">
        <f t="shared" si="22"/>
        <v>0</v>
      </c>
      <c r="I158" s="106">
        <f t="shared" si="23"/>
        <v>0</v>
      </c>
    </row>
    <row r="159" spans="1:9" ht="31.5" x14ac:dyDescent="0.25">
      <c r="A159" s="35">
        <v>12</v>
      </c>
      <c r="B159" s="31" t="s">
        <v>172</v>
      </c>
      <c r="C159" s="35" t="s">
        <v>14</v>
      </c>
      <c r="D159" s="35">
        <v>32</v>
      </c>
      <c r="E159" s="96"/>
      <c r="F159" s="97">
        <f t="shared" si="21"/>
        <v>0</v>
      </c>
      <c r="G159" s="105"/>
      <c r="H159" s="106">
        <f t="shared" si="22"/>
        <v>0</v>
      </c>
      <c r="I159" s="106">
        <f t="shared" si="23"/>
        <v>0</v>
      </c>
    </row>
    <row r="160" spans="1:9" ht="15.75" x14ac:dyDescent="0.25">
      <c r="A160" s="35">
        <v>13</v>
      </c>
      <c r="B160" s="31" t="s">
        <v>173</v>
      </c>
      <c r="C160" s="35" t="s">
        <v>12</v>
      </c>
      <c r="D160" s="35">
        <v>8</v>
      </c>
      <c r="E160" s="96"/>
      <c r="F160" s="97">
        <f t="shared" si="21"/>
        <v>0</v>
      </c>
      <c r="G160" s="105"/>
      <c r="H160" s="106">
        <f t="shared" si="22"/>
        <v>0</v>
      </c>
      <c r="I160" s="106">
        <f t="shared" si="23"/>
        <v>0</v>
      </c>
    </row>
    <row r="161" spans="1:9" ht="31.5" x14ac:dyDescent="0.25">
      <c r="A161" s="35">
        <v>14</v>
      </c>
      <c r="B161" s="31" t="s">
        <v>174</v>
      </c>
      <c r="C161" s="35" t="s">
        <v>12</v>
      </c>
      <c r="D161" s="35">
        <v>1</v>
      </c>
      <c r="E161" s="96"/>
      <c r="F161" s="97">
        <f t="shared" si="21"/>
        <v>0</v>
      </c>
      <c r="G161" s="105"/>
      <c r="H161" s="106">
        <f t="shared" si="22"/>
        <v>0</v>
      </c>
      <c r="I161" s="106">
        <f t="shared" si="23"/>
        <v>0</v>
      </c>
    </row>
    <row r="162" spans="1:9" ht="31.5" x14ac:dyDescent="0.25">
      <c r="A162" s="35">
        <v>15</v>
      </c>
      <c r="B162" s="31" t="s">
        <v>175</v>
      </c>
      <c r="C162" s="35" t="s">
        <v>12</v>
      </c>
      <c r="D162" s="35">
        <v>1</v>
      </c>
      <c r="E162" s="96"/>
      <c r="F162" s="97">
        <f t="shared" si="21"/>
        <v>0</v>
      </c>
      <c r="G162" s="105"/>
      <c r="H162" s="106">
        <f t="shared" si="22"/>
        <v>0</v>
      </c>
      <c r="I162" s="106">
        <f t="shared" si="23"/>
        <v>0</v>
      </c>
    </row>
    <row r="163" spans="1:9" ht="15.75" x14ac:dyDescent="0.25">
      <c r="A163" s="35">
        <v>16</v>
      </c>
      <c r="B163" s="31" t="s">
        <v>176</v>
      </c>
      <c r="C163" s="35" t="s">
        <v>177</v>
      </c>
      <c r="D163" s="35">
        <v>1</v>
      </c>
      <c r="E163" s="96"/>
      <c r="F163" s="97">
        <f t="shared" si="21"/>
        <v>0</v>
      </c>
      <c r="G163" s="105"/>
      <c r="H163" s="106">
        <f t="shared" si="22"/>
        <v>0</v>
      </c>
      <c r="I163" s="106">
        <f t="shared" si="23"/>
        <v>0</v>
      </c>
    </row>
    <row r="164" spans="1:9" ht="15.75" x14ac:dyDescent="0.25">
      <c r="A164" s="35">
        <v>17</v>
      </c>
      <c r="B164" s="31" t="s">
        <v>178</v>
      </c>
      <c r="C164" s="35" t="s">
        <v>15</v>
      </c>
      <c r="D164" s="35">
        <v>32</v>
      </c>
      <c r="E164" s="96"/>
      <c r="F164" s="97">
        <f t="shared" si="21"/>
        <v>0</v>
      </c>
      <c r="G164" s="105"/>
      <c r="H164" s="106">
        <f t="shared" si="22"/>
        <v>0</v>
      </c>
      <c r="I164" s="106">
        <f t="shared" si="23"/>
        <v>0</v>
      </c>
    </row>
    <row r="165" spans="1:9" ht="15.75" x14ac:dyDescent="0.25">
      <c r="A165" s="35">
        <v>18</v>
      </c>
      <c r="B165" s="31" t="s">
        <v>179</v>
      </c>
      <c r="C165" s="35" t="s">
        <v>15</v>
      </c>
      <c r="D165" s="35">
        <v>32</v>
      </c>
      <c r="E165" s="96"/>
      <c r="F165" s="97">
        <f t="shared" si="21"/>
        <v>0</v>
      </c>
      <c r="G165" s="105"/>
      <c r="H165" s="106">
        <f t="shared" si="22"/>
        <v>0</v>
      </c>
      <c r="I165" s="106">
        <f t="shared" si="23"/>
        <v>0</v>
      </c>
    </row>
    <row r="166" spans="1:9" ht="29.25" x14ac:dyDescent="0.25">
      <c r="A166" s="71">
        <v>1375</v>
      </c>
      <c r="B166" s="72" t="s">
        <v>182</v>
      </c>
      <c r="C166" s="73"/>
      <c r="D166" s="73"/>
      <c r="E166" s="74"/>
      <c r="F166" s="74"/>
      <c r="G166" s="74"/>
      <c r="H166" s="74"/>
      <c r="I166" s="74">
        <f>SUM(I18:I165)</f>
        <v>0</v>
      </c>
    </row>
    <row r="167" spans="1:9" ht="29.25" x14ac:dyDescent="0.25">
      <c r="A167" s="71">
        <v>1376</v>
      </c>
      <c r="B167" s="75" t="s">
        <v>183</v>
      </c>
      <c r="C167" s="76" t="s">
        <v>184</v>
      </c>
      <c r="D167" s="77">
        <v>1</v>
      </c>
      <c r="E167" s="96"/>
      <c r="F167" s="97">
        <f>D167*E167</f>
        <v>0</v>
      </c>
      <c r="G167" s="105"/>
      <c r="H167" s="106">
        <f t="shared" ref="H167:H169" si="24">D167*G167</f>
        <v>0</v>
      </c>
      <c r="I167" s="106">
        <f t="shared" ref="I167:I170" si="25">F167+H167</f>
        <v>0</v>
      </c>
    </row>
    <row r="168" spans="1:9" ht="43.5" x14ac:dyDescent="0.25">
      <c r="A168" s="71">
        <v>1377</v>
      </c>
      <c r="B168" s="75" t="s">
        <v>185</v>
      </c>
      <c r="C168" s="76" t="s">
        <v>184</v>
      </c>
      <c r="D168" s="77">
        <v>1</v>
      </c>
      <c r="E168" s="102"/>
      <c r="F168" s="102"/>
      <c r="G168" s="101"/>
      <c r="H168" s="100">
        <f t="shared" si="24"/>
        <v>0</v>
      </c>
      <c r="I168" s="100">
        <f t="shared" si="25"/>
        <v>0</v>
      </c>
    </row>
    <row r="169" spans="1:9" ht="29.25" x14ac:dyDescent="0.25">
      <c r="A169" s="71">
        <v>1378</v>
      </c>
      <c r="B169" s="75" t="s">
        <v>186</v>
      </c>
      <c r="C169" s="76" t="s">
        <v>184</v>
      </c>
      <c r="D169" s="77">
        <v>1</v>
      </c>
      <c r="E169" s="102"/>
      <c r="F169" s="102"/>
      <c r="G169" s="101"/>
      <c r="H169" s="100">
        <f t="shared" si="24"/>
        <v>0</v>
      </c>
      <c r="I169" s="100">
        <f t="shared" si="25"/>
        <v>0</v>
      </c>
    </row>
    <row r="170" spans="1:9" ht="43.5" x14ac:dyDescent="0.25">
      <c r="A170" s="71"/>
      <c r="B170" s="75" t="s">
        <v>187</v>
      </c>
      <c r="C170" s="76" t="s">
        <v>184</v>
      </c>
      <c r="D170" s="77">
        <v>1</v>
      </c>
      <c r="E170" s="96"/>
      <c r="F170" s="97">
        <f>D170*E170</f>
        <v>0</v>
      </c>
      <c r="G170" s="107"/>
      <c r="H170" s="108"/>
      <c r="I170" s="106">
        <f t="shared" si="25"/>
        <v>0</v>
      </c>
    </row>
    <row r="171" spans="1:9" ht="56.25" x14ac:dyDescent="0.3">
      <c r="A171" s="71">
        <v>1379</v>
      </c>
      <c r="B171" s="78" t="s">
        <v>188</v>
      </c>
      <c r="C171" s="79"/>
      <c r="D171" s="79"/>
      <c r="E171" s="80"/>
      <c r="F171" s="80"/>
      <c r="G171" s="80"/>
      <c r="H171" s="80"/>
      <c r="I171" s="81">
        <f>SUM(I166:I170)</f>
        <v>0</v>
      </c>
    </row>
    <row r="172" spans="1:9" x14ac:dyDescent="0.25">
      <c r="A172" s="71">
        <v>1380</v>
      </c>
      <c r="B172" s="84" t="s">
        <v>189</v>
      </c>
      <c r="C172" s="82" t="s">
        <v>209</v>
      </c>
      <c r="D172" s="83"/>
      <c r="E172" s="83"/>
      <c r="F172" s="83"/>
      <c r="G172" s="83"/>
      <c r="H172" s="83"/>
      <c r="I172" s="83"/>
    </row>
    <row r="173" spans="1:9" ht="30" x14ac:dyDescent="0.25">
      <c r="A173" s="71">
        <v>1381</v>
      </c>
      <c r="B173" s="84" t="s">
        <v>190</v>
      </c>
      <c r="C173" s="82" t="s">
        <v>191</v>
      </c>
      <c r="D173" s="83"/>
      <c r="E173" s="83"/>
      <c r="F173" s="83"/>
      <c r="G173" s="83"/>
      <c r="H173" s="83"/>
      <c r="I173" s="83"/>
    </row>
    <row r="174" spans="1:9" ht="30" x14ac:dyDescent="0.25">
      <c r="A174" s="71">
        <v>1382</v>
      </c>
      <c r="B174" s="84" t="s">
        <v>192</v>
      </c>
      <c r="C174" s="82" t="s">
        <v>193</v>
      </c>
      <c r="D174" s="83"/>
      <c r="E174" s="83"/>
      <c r="F174" s="83"/>
      <c r="G174" s="83"/>
      <c r="H174" s="83"/>
      <c r="I174" s="83"/>
    </row>
    <row r="175" spans="1:9" ht="30" x14ac:dyDescent="0.25">
      <c r="A175" s="71">
        <v>1383</v>
      </c>
      <c r="B175" s="84" t="s">
        <v>194</v>
      </c>
      <c r="C175" s="82" t="s">
        <v>195</v>
      </c>
      <c r="D175" s="83"/>
      <c r="E175" s="83"/>
      <c r="F175" s="83"/>
      <c r="G175" s="83"/>
      <c r="H175" s="83"/>
      <c r="I175" s="83"/>
    </row>
    <row r="176" spans="1:9" ht="45" x14ac:dyDescent="0.25">
      <c r="A176" s="71">
        <v>1384</v>
      </c>
      <c r="B176" s="85" t="s">
        <v>196</v>
      </c>
      <c r="C176" s="82" t="s">
        <v>195</v>
      </c>
      <c r="D176" s="83"/>
      <c r="E176" s="83"/>
      <c r="F176" s="83"/>
      <c r="G176" s="83"/>
      <c r="H176" s="83"/>
      <c r="I176" s="83"/>
    </row>
    <row r="177" spans="1:9" x14ac:dyDescent="0.25">
      <c r="A177" s="71">
        <v>1385</v>
      </c>
      <c r="B177" s="84" t="s">
        <v>197</v>
      </c>
      <c r="C177" s="82" t="s">
        <v>220</v>
      </c>
      <c r="D177" s="83"/>
      <c r="E177" s="83"/>
      <c r="F177" s="83"/>
      <c r="G177" s="83"/>
      <c r="H177" s="83"/>
      <c r="I177" s="83"/>
    </row>
    <row r="178" spans="1:9" ht="30" x14ac:dyDescent="0.25">
      <c r="A178" s="71">
        <v>1386</v>
      </c>
      <c r="B178" s="84" t="s">
        <v>198</v>
      </c>
      <c r="C178" s="82" t="s">
        <v>195</v>
      </c>
      <c r="D178" s="83"/>
      <c r="E178" s="83"/>
      <c r="F178" s="83"/>
      <c r="G178" s="83"/>
      <c r="H178" s="83"/>
      <c r="I178" s="83"/>
    </row>
    <row r="179" spans="1:9" x14ac:dyDescent="0.25">
      <c r="A179" s="71">
        <v>1387</v>
      </c>
      <c r="B179" s="84" t="s">
        <v>199</v>
      </c>
      <c r="C179" s="82" t="s">
        <v>200</v>
      </c>
      <c r="D179" s="83"/>
      <c r="E179" s="83"/>
      <c r="F179" s="83"/>
      <c r="G179" s="83"/>
      <c r="H179" s="83"/>
      <c r="I179" s="83"/>
    </row>
    <row r="180" spans="1:9" ht="45" x14ac:dyDescent="0.25">
      <c r="A180" s="71">
        <v>1388</v>
      </c>
      <c r="B180" s="84" t="s">
        <v>201</v>
      </c>
      <c r="C180" s="82"/>
      <c r="D180" s="83"/>
      <c r="E180" s="83"/>
      <c r="F180" s="83"/>
      <c r="G180" s="83"/>
      <c r="H180" s="83"/>
      <c r="I180" s="83"/>
    </row>
    <row r="181" spans="1:9" ht="45" x14ac:dyDescent="0.25">
      <c r="A181" s="71">
        <v>1389</v>
      </c>
      <c r="B181" s="84" t="s">
        <v>202</v>
      </c>
      <c r="C181" s="82" t="s">
        <v>203</v>
      </c>
      <c r="D181" s="83"/>
      <c r="E181" s="83"/>
      <c r="F181" s="83"/>
      <c r="G181" s="83"/>
      <c r="H181" s="83"/>
      <c r="I181" s="83"/>
    </row>
    <row r="182" spans="1:9" ht="105" x14ac:dyDescent="0.25">
      <c r="A182" s="71">
        <v>1390</v>
      </c>
      <c r="B182" s="84" t="s">
        <v>204</v>
      </c>
      <c r="C182" s="82" t="s">
        <v>195</v>
      </c>
      <c r="D182" s="83"/>
      <c r="E182" s="83"/>
      <c r="F182" s="83"/>
      <c r="G182" s="83"/>
      <c r="H182" s="83"/>
      <c r="I182" s="83"/>
    </row>
    <row r="183" spans="1:9" ht="45" x14ac:dyDescent="0.25">
      <c r="A183" s="71"/>
      <c r="B183" s="84" t="s">
        <v>205</v>
      </c>
      <c r="C183" s="82" t="s">
        <v>206</v>
      </c>
      <c r="D183" s="83"/>
      <c r="E183" s="83"/>
      <c r="F183" s="83"/>
      <c r="G183" s="83"/>
      <c r="H183" s="83"/>
      <c r="I183" s="83"/>
    </row>
    <row r="184" spans="1:9" ht="30" x14ac:dyDescent="0.25">
      <c r="A184" s="71">
        <v>1391</v>
      </c>
      <c r="B184" s="84" t="s">
        <v>207</v>
      </c>
      <c r="C184" s="82"/>
      <c r="D184" s="83"/>
      <c r="E184" s="83"/>
      <c r="F184" s="83"/>
      <c r="G184" s="83"/>
      <c r="H184" s="83"/>
      <c r="I184" s="83"/>
    </row>
    <row r="185" spans="1:9" x14ac:dyDescent="0.25">
      <c r="A185" s="71">
        <v>1392</v>
      </c>
      <c r="B185" s="84" t="s">
        <v>208</v>
      </c>
      <c r="C185" s="82"/>
      <c r="D185" s="83"/>
      <c r="E185" s="83"/>
      <c r="F185" s="83"/>
      <c r="G185" s="83"/>
      <c r="H185" s="83"/>
      <c r="I185" s="83"/>
    </row>
    <row r="188" spans="1:9" x14ac:dyDescent="0.25">
      <c r="B188" s="21" t="s">
        <v>11</v>
      </c>
    </row>
  </sheetData>
  <autoFilter ref="A11:I185"/>
  <mergeCells count="32">
    <mergeCell ref="G10:I10"/>
    <mergeCell ref="A16:I16"/>
    <mergeCell ref="C172:I172"/>
    <mergeCell ref="C173:I173"/>
    <mergeCell ref="C174:I174"/>
    <mergeCell ref="C175:I175"/>
    <mergeCell ref="A4:I4"/>
    <mergeCell ref="A2:I2"/>
    <mergeCell ref="A3:I3"/>
    <mergeCell ref="A11:A13"/>
    <mergeCell ref="B11:B13"/>
    <mergeCell ref="C11:C13"/>
    <mergeCell ref="D11:D13"/>
    <mergeCell ref="G11:G13"/>
    <mergeCell ref="I11:I13"/>
    <mergeCell ref="E11:E13"/>
    <mergeCell ref="F11:F13"/>
    <mergeCell ref="H11:H13"/>
    <mergeCell ref="G6:I6"/>
    <mergeCell ref="G7:I7"/>
    <mergeCell ref="G8:I8"/>
    <mergeCell ref="G9:I9"/>
    <mergeCell ref="C176:I176"/>
    <mergeCell ref="C177:I177"/>
    <mergeCell ref="C178:I178"/>
    <mergeCell ref="C179:I179"/>
    <mergeCell ref="C180:I180"/>
    <mergeCell ref="C181:I181"/>
    <mergeCell ref="C182:I182"/>
    <mergeCell ref="C183:I183"/>
    <mergeCell ref="C184:I184"/>
    <mergeCell ref="C185:I18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Вероника Юрьевна</dc:creator>
  <cp:lastModifiedBy>Кокорев Кирилл Владимирович</cp:lastModifiedBy>
  <dcterms:created xsi:type="dcterms:W3CDTF">2022-11-07T11:27:04Z</dcterms:created>
  <dcterms:modified xsi:type="dcterms:W3CDTF">2025-02-10T14:46:15Z</dcterms:modified>
</cp:coreProperties>
</file>