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C2A59726-21C6-4080-8C72-543C38AA864E}" xr6:coauthVersionLast="36" xr6:coauthVersionMax="36" xr10:uidLastSave="{00000000-0000-0000-0000-000000000000}"/>
  <bookViews>
    <workbookView xWindow="240" yWindow="110" windowWidth="14810" windowHeight="802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Извещение!$A$1:$E$63</definedName>
  </definedNames>
  <calcPr calcId="191029"/>
</workbook>
</file>

<file path=xl/calcChain.xml><?xml version="1.0" encoding="utf-8"?>
<calcChain xmlns="http://schemas.openxmlformats.org/spreadsheetml/2006/main">
  <c r="E13" i="1" l="1"/>
  <c r="E21" i="1" l="1"/>
  <c r="A7" i="1" l="1"/>
  <c r="A8" i="1" l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44" i="1"/>
  <c r="A45" i="1" s="1"/>
  <c r="A46" i="1" l="1"/>
  <c r="A48" i="1" s="1"/>
  <c r="A49" i="1" s="1"/>
  <c r="A50" i="1" l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<sst xmlns="http://schemas.openxmlformats.org/spreadsheetml/2006/main" count="241" uniqueCount="187">
  <si>
    <t>По составу участников</t>
  </si>
  <si>
    <t>№ п/п</t>
  </si>
  <si>
    <t>Наименование п/п</t>
  </si>
  <si>
    <t>Комментарии к заполнению
(столбец перед публикацией удалить)</t>
  </si>
  <si>
    <t>Содержание</t>
  </si>
  <si>
    <t>в случае проведения многолотовой закупки указывается количество лотов и предмет договора по каждому лоту в отдельности</t>
  </si>
  <si>
    <t>Индивидуальный номер закупки</t>
  </si>
  <si>
    <t>указывается индивидуальный номер из плана закупки, например, МИХ-2020-1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</si>
  <si>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</si>
  <si>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</si>
  <si>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</si>
  <si>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</si>
  <si>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</si>
  <si>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</si>
  <si>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</si>
  <si>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</si>
  <si>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</si>
  <si>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</si>
  <si>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</si>
  <si>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</si>
  <si>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</si>
  <si>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</si>
  <si>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</si>
  <si>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</si>
  <si>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</si>
  <si>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</si>
  <si>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ООО "Мергель"</t>
  </si>
  <si>
    <t>ЗАО "Подгоренский цементник"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</si>
  <si>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</si>
  <si>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</si>
  <si>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</si>
  <si>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</si>
  <si>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</si>
  <si>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</si>
  <si>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</si>
  <si>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</si>
  <si>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</si>
  <si>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</si>
  <si>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</si>
  <si>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</si>
  <si>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</si>
  <si>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</si>
  <si>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</si>
  <si>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</si>
  <si>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</si>
  <si>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</si>
  <si>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</si>
  <si>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</si>
  <si>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</si>
  <si>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</si>
  <si>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</si>
  <si>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</si>
  <si>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</si>
  <si>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</si>
  <si>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</si>
  <si>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</si>
  <si>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</si>
  <si>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</si>
  <si>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Выбрать из выпадающего списка</t>
  </si>
  <si>
    <t>Заполняется автоматически</t>
  </si>
  <si>
    <t>Указать</t>
  </si>
  <si>
    <t>Организатор закупки</t>
  </si>
  <si>
    <t>АО "ЕВРОЦЕМЕНТ груп"</t>
  </si>
  <si>
    <t>Email</t>
  </si>
  <si>
    <t>Функцию организатора закупки выполняет Заказчик</t>
  </si>
  <si>
    <t>Способ закупки</t>
  </si>
  <si>
    <t>Тендер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</si>
  <si>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</si>
  <si>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</si>
  <si>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</si>
  <si>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</si>
  <si>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</si>
  <si>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</si>
  <si>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</si>
  <si>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</si>
  <si>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</si>
  <si>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</si>
  <si>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</si>
  <si>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</si>
  <si>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</si>
  <si>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</si>
  <si>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</si>
  <si>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</si>
  <si>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</si>
  <si>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</si>
  <si>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</si>
  <si>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</si>
  <si>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</si>
  <si>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</si>
  <si>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>Заказчик вправе в ходе проведения закупочной процедуры осуществлять проверку предлагаемой Участниками Продукции на соответствие требованиям Извещении, в том числе посредством проведения тестирования Продукции (образцов Продукции) собственными силами и/или с привлечением внешних экспертов/экспертных организаций, обладающих специальными познаниями. В случае проведения проверки указать порядок, условия проведения указанной проверки]</t>
  </si>
  <si>
    <t xml:space="preserve">Возможность предоставления встречных предложений по условиям договора </t>
  </si>
  <si>
    <t>[указать номера разделов, подразделов проекта договора, за исключением условий порядка оплаты, формы Технического задания, а также тех пунктов / разделов договора, которые относятся к критериям оценки]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</si>
  <si>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</si>
  <si>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</si>
  <si>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</si>
  <si>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</si>
  <si>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</si>
  <si>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Тендер -  указывается дата не менее чем через 15 дней после даты размещения извещения
Редукцион -  указывается дата не менее чем через 7 дней после даты размещения извещения
Запрос цен -  указывается дата не менее чем через 3 рабочих дня после даты размещения извещения
Заявки, поступившие после окончания срока подачи заявок, не рассматриваются.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</si>
  <si>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</si>
  <si>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</si>
  <si>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</si>
  <si>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</si>
  <si>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</si>
  <si>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</si>
  <si>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</si>
  <si>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</si>
  <si>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</si>
  <si>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</si>
  <si>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</si>
  <si>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</si>
  <si>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</si>
  <si>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</si>
  <si>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</si>
  <si>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</si>
  <si>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</si>
  <si>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Не установлены</t>
  </si>
  <si>
    <t>Установлены в приложении Дополнительные требования к участникам закупки</t>
  </si>
  <si>
    <t>Отдельный файл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</si>
  <si>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</si>
  <si>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</si>
  <si>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</si>
  <si>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</si>
  <si>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</si>
  <si>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</si>
  <si>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</si>
  <si>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</si>
  <si>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Отдельный файл в случае наличия</t>
  </si>
  <si>
    <t>Не применимо</t>
  </si>
  <si>
    <t>Если закупка проводится без использования ЭТП, указать адрес электронной почты, на которую осуществляется прием заявок</t>
  </si>
  <si>
    <t>Выбрать из выпадающего списка + требуется прописать условия, в случае выбора нескольких победителей</t>
  </si>
  <si>
    <t>Контактное лицо по коммерческим вопросам</t>
  </si>
  <si>
    <t>В случае проведения Тендера условия исполнения договора определяются по итогам его проведении
В случае проведения запроса цен/редукциона изменить название пункта на 
"Коммерческие условия" 
Возможно заполнение индивидуальных условий согласно проекту договора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</si>
  <si>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</si>
  <si>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</si>
  <si>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</si>
  <si>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</si>
  <si>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</si>
  <si>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</si>
  <si>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</si>
  <si>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</si>
  <si>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</si>
  <si>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</si>
  <si>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</si>
  <si>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</si>
  <si>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</si>
  <si>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</si>
  <si>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</si>
  <si>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</si>
  <si>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</si>
  <si>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Гарантийного письма</t>
  </si>
  <si>
    <t>Приложение 5</t>
  </si>
  <si>
    <t>Приложение 6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</si>
  <si>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</si>
  <si>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t>Перечень можно дополнить или сократить, при этом в Приложение 5_Требования к составу заявки необходимо указать документы по данным критериям</t>
  </si>
  <si>
    <t>Возможность предоставления участником встречных условий поставки/оплаты продукции</t>
  </si>
  <si>
    <t xml:space="preserve">Заявки подаются на e-mail: _______________@eurocem.ru 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</si>
  <si>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https://www.b2b-center.ru/</t>
  </si>
  <si>
    <t>Настоящая закупка проводится в соответствии с правилами и регламентом, а также с использованием функционала электронной площадки «Росэлторг» в информационно-телекоммуникационной сети «Интернет» по адресу: https://com.roseltorg.ru/</t>
  </si>
  <si>
    <t>Настоящая закупка проводится в соответствии с правилами и регламентом, а также с использованием функционала электронной площадки «Bidzaar» в информационно-телекоммуникационной сети «Интернет» по адресу: https://bidzaar.com/</t>
  </si>
  <si>
    <t>Требования к участникам и составу заявки (Опись документов, предоставляемых в составе заявки)</t>
  </si>
  <si>
    <t>Россия, 121357, г. Москва, ул. Верейская, д. 29 стр. 34</t>
  </si>
  <si>
    <r>
      <t xml:space="preserve">Установлены в приложении </t>
    </r>
    <r>
      <rPr>
        <b/>
        <sz val="14"/>
        <color theme="1"/>
        <rFont val="Calibri Light"/>
        <family val="2"/>
        <charset val="204"/>
      </rPr>
      <t>Требования к участникам и составу заявки (Опись документов, предоставляемых в составе заявки)</t>
    </r>
  </si>
  <si>
    <r>
      <t xml:space="preserve"> Установленыв приложении </t>
    </r>
    <r>
      <rPr>
        <b/>
        <sz val="14"/>
        <color theme="1"/>
        <rFont val="Calibri Light"/>
        <family val="2"/>
        <charset val="204"/>
      </rPr>
      <t>Требования к участникам и составу заявки (Опись документов, предоставляемых в составе заявки)</t>
    </r>
  </si>
  <si>
    <t>Настоящая закупка проводится в соответствии с правилами и регламентом, а также с использованием функционала электронной площадки АО «Единая электронная торговая площадка» в информационно-телекоммуникационной сети «Интернет» по адресу: https://business.roseltorg.ru</t>
  </si>
  <si>
    <t>АО "ЦЕМРОС"</t>
  </si>
  <si>
    <t>https://www.cemros.ru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</si>
  <si>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https://cemros.ru/engine/documents/document17164.docx</t>
    </r>
  </si>
  <si>
    <t xml:space="preserve">АО "ЦЕМРОС" Воронежский филиал </t>
  </si>
  <si>
    <t>Россия, 396560, Воронежская область, п.г.т.
Подгоренский, ул. Дачная 3а, стр. 2.</t>
  </si>
  <si>
    <t>Оказание услуг по поставке электрической энергии на предприятия холдинга АО "ЦЕМРОС"</t>
  </si>
  <si>
    <t>Перушкина Ольга Сергеевна</t>
  </si>
  <si>
    <t>perushkina@cemros.ru</t>
  </si>
  <si>
    <t>Шевельков Илья Сергеевич</t>
  </si>
  <si>
    <t>ishevelkov@cemros.ru</t>
  </si>
  <si>
    <t>+ 7 495 737 55 00 доб. 82-355</t>
  </si>
  <si>
    <t>+ 7 495 795 25 80 доб. 82-393</t>
  </si>
  <si>
    <t>В соответствии с приложением к Извещению «Техническое задание»
Переход осуществляется силами и средствами энергосбытовой компании.</t>
  </si>
  <si>
    <t>Постоплата</t>
  </si>
  <si>
    <t>В соответствии с приложением к Извещению «Техническое задание»
Начало поставок электроэнергии – 1 января 2025 года</t>
  </si>
  <si>
    <t xml:space="preserve">Не допускается
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</si>
  <si>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условия оплаты Продукции (срок оплаты, размер аванса);
3.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</t>
  </si>
  <si>
    <t>Форма заявки на участие (Коммерческое предложение) (предоставляется в двух форматах; xlsx и подписанное руководителем Участника)</t>
  </si>
  <si>
    <t>Форма Анкеты участника закупки (предоставляется в двух форматах; xlsx и подписанное руководителем Участника)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</si>
  <si>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
Стоимость электрической энергии и мощности для всех точек поставок должна формироваться по принципу единой модели – стоимость электрической энергии и мощности с оптового рынка, стоимость услуг по передаче электрической энергии, стоимость услуг инфраструктурных организаций и сбытовая надбавка.
Договоры на услуги по передаче электрической энергии до точек поставки заключаются энергосбытовой компанией.
</t>
  </si>
  <si>
    <t>«17» мая 2024 г.</t>
  </si>
  <si>
    <t>Заявки подаются, начиная с «27» апреля 2024 г. , и до 17ч. 00 мин. «8» мая 2024 г.  (по местному времени организатора закупки) 
Заявки, поступившие после окончания срока подачи заявок, не рассматриваются.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</si>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</sst>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9" xfId="0" applyFont="1" applyBorder="1"/>
    <xf numFmtId="0" fontId="0" fillId="0" borderId="16" xfId="0" applyBorder="1"/>
    <xf numFmtId="0" fontId="0" fillId="0" borderId="18" xfId="0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6" xfId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9" fillId="3" borderId="26" xfId="0" applyFont="1" applyFill="1" applyBorder="1" applyAlignment="1">
      <alignment horizontal="left" vertical="top" wrapText="1"/>
    </xf>
    <xf numFmtId="0" fontId="9" fillId="3" borderId="26" xfId="0" quotePrefix="1" applyFont="1" applyFill="1" applyBorder="1" applyAlignment="1">
      <alignment horizontal="left" vertical="top" wrapText="1"/>
    </xf>
    <xf numFmtId="0" fontId="3" fillId="3" borderId="26" xfId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gunov@eurocem.ru" TargetMode="External"/><Relationship Id="rId2" Type="http://schemas.openxmlformats.org/officeDocument/2006/relationships/hyperlink" Target="mailto:Begunov@eurocem.ru" TargetMode="External"/><Relationship Id="rId1" Type="http://schemas.openxmlformats.org/officeDocument/2006/relationships/hyperlink" Target="https://www.cemros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3"/>
  <sheetViews>
    <sheetView tabSelected="1" zoomScale="70" zoomScaleNormal="70" zoomScaleSheetLayoutView="70" zoomScalePageLayoutView="40" workbookViewId="0">
      <selection activeCell="E10" sqref="E10"/>
    </sheetView>
  </sheetViews>
  <sheetFormatPr defaultColWidth="9.08984375" defaultRowHeight="14.5" x14ac:dyDescent="0.35"/>
  <cols>
    <col min="1" max="1" width="9" style="7" customWidth="1"/>
    <col min="2" max="2" width="25.90625" style="3" customWidth="1"/>
    <col min="3" max="3" width="21.08984375" style="3" customWidth="1"/>
    <col min="4" max="4" width="14.36328125" style="3" customWidth="1"/>
    <col min="5" max="5" width="84.453125" style="3" customWidth="1"/>
    <col min="6" max="6" width="86.54296875" style="6" hidden="1" customWidth="1"/>
    <col min="7" max="16384" width="9.08984375" style="2"/>
  </cols>
  <sheetData>
    <row r="2" spans="1:6" ht="23.5" x14ac:dyDescent="0.35">
      <c r="A2" s="60" t="s">
        <v>67</v>
      </c>
      <c r="B2" s="60"/>
      <c r="C2" s="60"/>
      <c r="D2" s="60"/>
      <c r="E2" s="60"/>
    </row>
    <row r="3" spans="1:6" ht="24" thickBot="1" x14ac:dyDescent="0.4">
      <c r="A3" s="5"/>
      <c r="B3" s="4"/>
      <c r="C3" s="4"/>
      <c r="D3" s="4"/>
      <c r="E3" s="4"/>
    </row>
    <row r="4" spans="1:6" ht="45" customHeight="1" x14ac:dyDescent="0.35">
      <c r="A4" s="24" t="s">
        <v>1</v>
      </c>
      <c r="B4" s="61" t="s">
        <v>2</v>
      </c>
      <c r="C4" s="61"/>
      <c r="D4" s="61"/>
      <c r="E4" s="25" t="s">
        <v>4</v>
      </c>
      <c r="F4" s="23" t="s">
        <v>3</v>
      </c>
    </row>
    <row r="5" spans="1:6" ht="18.5" x14ac:dyDescent="0.35">
      <c r="A5" s="44" t="s">
        <v>104</v>
      </c>
      <c r="B5" s="45"/>
      <c r="C5" s="45"/>
      <c r="D5" s="45"/>
      <c r="E5" s="46"/>
    </row>
    <row r="6" spans="1:6" ht="30.75" customHeight="1" x14ac:dyDescent="0.35">
      <c r="A6" s="26">
        <v>1</v>
      </c>
      <c r="B6" s="39" t="s">
        <v>65</v>
      </c>
      <c r="C6" s="39"/>
      <c r="D6" s="39"/>
      <c r="E6" s="30" t="s">
        <v>66</v>
      </c>
      <c r="F6" s="6" t="s">
        <v>58</v>
      </c>
    </row>
    <row r="7" spans="1:6" ht="37.5" customHeight="1" x14ac:dyDescent="0.35">
      <c r="A7" s="26">
        <f t="shared" ref="A7:A12" si="0">A6+1</f>
        <v>2</v>
      </c>
      <c r="B7" s="39" t="s">
        <v>73</v>
      </c>
      <c r="C7" s="39"/>
      <c r="D7" s="39"/>
      <c r="E7" s="30" t="s">
        <v>169</v>
      </c>
      <c r="F7" s="6" t="s">
        <v>5</v>
      </c>
    </row>
    <row r="8" spans="1:6" ht="24" customHeight="1" x14ac:dyDescent="0.35">
      <c r="A8" s="26">
        <f t="shared" si="0"/>
        <v>3</v>
      </c>
      <c r="B8" s="47" t="s">
        <v>6</v>
      </c>
      <c r="C8" s="48"/>
      <c r="D8" s="49"/>
      <c r="E8" s="30" t="s">
        <v>186</v>
      </c>
      <c r="F8" s="6" t="s">
        <v>7</v>
      </c>
    </row>
    <row r="9" spans="1:6" ht="18.5" x14ac:dyDescent="0.35">
      <c r="A9" s="26">
        <f>A8+1</f>
        <v>4</v>
      </c>
      <c r="B9" s="39" t="s">
        <v>74</v>
      </c>
      <c r="C9" s="39"/>
      <c r="D9" s="39"/>
      <c r="E9" s="27" t="s">
        <v>165</v>
      </c>
    </row>
    <row r="10" spans="1:6" ht="63.75" customHeight="1" x14ac:dyDescent="0.35">
      <c r="A10" s="26">
        <f t="shared" si="0"/>
        <v>5</v>
      </c>
      <c r="B10" s="39" t="s">
        <v>134</v>
      </c>
      <c r="C10" s="39"/>
      <c r="D10" s="39"/>
      <c r="E10" s="28" t="s">
        <v>166</v>
      </c>
    </row>
    <row r="11" spans="1:6" ht="99.5" customHeight="1" x14ac:dyDescent="0.35">
      <c r="A11" s="26">
        <f t="shared" si="0"/>
        <v>6</v>
      </c>
      <c r="B11" s="39" t="s">
        <v>72</v>
      </c>
      <c r="C11" s="39"/>
      <c r="D11" s="39"/>
      <c r="E11" s="38" t="s">
        <v>163</v>
      </c>
    </row>
    <row r="12" spans="1:6" ht="27" customHeight="1" x14ac:dyDescent="0.35">
      <c r="A12" s="50">
        <f t="shared" si="0"/>
        <v>7</v>
      </c>
      <c r="B12" s="41" t="s">
        <v>8</v>
      </c>
      <c r="C12" s="39" t="s">
        <v>53</v>
      </c>
      <c r="D12" s="39"/>
      <c r="E12" s="30" t="s">
        <v>164</v>
      </c>
      <c r="F12" s="6" t="s">
        <v>58</v>
      </c>
    </row>
    <row r="13" spans="1:6" ht="32.25" customHeight="1" x14ac:dyDescent="0.35">
      <c r="A13" s="51"/>
      <c r="B13" s="42"/>
      <c r="C13" s="39" t="s">
        <v>54</v>
      </c>
      <c r="D13" s="39"/>
      <c r="E13" s="28" t="str">
        <f>VLOOKUP(Извещение!E12,Заказчики!A2:B27,2,FALSE)</f>
        <v>Россия, 121357, г. Москва, ул. Верейская, д. 29 стр. 34</v>
      </c>
      <c r="F13" s="6" t="s">
        <v>59</v>
      </c>
    </row>
    <row r="14" spans="1:6" ht="21.75" customHeight="1" x14ac:dyDescent="0.35">
      <c r="A14" s="51"/>
      <c r="B14" s="42"/>
      <c r="C14" s="40" t="s">
        <v>130</v>
      </c>
      <c r="D14" s="13" t="s">
        <v>56</v>
      </c>
      <c r="E14" s="31" t="s">
        <v>170</v>
      </c>
    </row>
    <row r="15" spans="1:6" ht="21.75" customHeight="1" x14ac:dyDescent="0.35">
      <c r="A15" s="51"/>
      <c r="B15" s="42"/>
      <c r="C15" s="40"/>
      <c r="D15" s="13" t="s">
        <v>57</v>
      </c>
      <c r="E15" s="32" t="s">
        <v>175</v>
      </c>
    </row>
    <row r="16" spans="1:6" ht="21.75" customHeight="1" x14ac:dyDescent="0.35">
      <c r="A16" s="51"/>
      <c r="B16" s="42"/>
      <c r="C16" s="40"/>
      <c r="D16" s="13" t="s">
        <v>63</v>
      </c>
      <c r="E16" s="33" t="s">
        <v>171</v>
      </c>
    </row>
    <row r="17" spans="1:6" ht="21.75" customHeight="1" x14ac:dyDescent="0.35">
      <c r="A17" s="51"/>
      <c r="B17" s="42"/>
      <c r="C17" s="40" t="s">
        <v>55</v>
      </c>
      <c r="D17" s="13" t="s">
        <v>56</v>
      </c>
      <c r="E17" s="31" t="s">
        <v>172</v>
      </c>
    </row>
    <row r="18" spans="1:6" ht="21.75" customHeight="1" x14ac:dyDescent="0.35">
      <c r="A18" s="51"/>
      <c r="B18" s="42"/>
      <c r="C18" s="40"/>
      <c r="D18" s="13" t="s">
        <v>57</v>
      </c>
      <c r="E18" s="32" t="s">
        <v>174</v>
      </c>
    </row>
    <row r="19" spans="1:6" ht="21.75" customHeight="1" x14ac:dyDescent="0.35">
      <c r="A19" s="52"/>
      <c r="B19" s="43"/>
      <c r="C19" s="40"/>
      <c r="D19" s="13" t="s">
        <v>63</v>
      </c>
      <c r="E19" s="33" t="s">
        <v>173</v>
      </c>
    </row>
    <row r="20" spans="1:6" ht="30" customHeight="1" x14ac:dyDescent="0.35">
      <c r="A20" s="50">
        <f>_ftn1+1</f>
        <v>8</v>
      </c>
      <c r="B20" s="40" t="s">
        <v>61</v>
      </c>
      <c r="C20" s="39" t="s">
        <v>53</v>
      </c>
      <c r="D20" s="39"/>
      <c r="E20" s="30" t="s">
        <v>164</v>
      </c>
      <c r="F20" s="6" t="s">
        <v>58</v>
      </c>
    </row>
    <row r="21" spans="1:6" ht="36.75" customHeight="1" x14ac:dyDescent="0.35">
      <c r="A21" s="51"/>
      <c r="B21" s="40"/>
      <c r="C21" s="39" t="s">
        <v>54</v>
      </c>
      <c r="D21" s="39"/>
      <c r="E21" s="28" t="str">
        <f>VLOOKUP(E20,Заказчики!A2:B27,2,FALSE)</f>
        <v>Россия, 121357, г. Москва, ул. Верейская, д. 29 стр. 34</v>
      </c>
      <c r="F21" s="6" t="s">
        <v>59</v>
      </c>
    </row>
    <row r="22" spans="1:6" ht="27" customHeight="1" x14ac:dyDescent="0.35">
      <c r="A22" s="51"/>
      <c r="B22" s="40"/>
      <c r="C22" s="40" t="s">
        <v>130</v>
      </c>
      <c r="D22" s="13" t="s">
        <v>56</v>
      </c>
      <c r="E22" s="31" t="s">
        <v>170</v>
      </c>
      <c r="F22" s="6" t="s">
        <v>60</v>
      </c>
    </row>
    <row r="23" spans="1:6" ht="24" customHeight="1" x14ac:dyDescent="0.35">
      <c r="A23" s="51"/>
      <c r="B23" s="40"/>
      <c r="C23" s="40"/>
      <c r="D23" s="13" t="s">
        <v>57</v>
      </c>
      <c r="E23" s="32" t="s">
        <v>175</v>
      </c>
      <c r="F23" s="6" t="s">
        <v>60</v>
      </c>
    </row>
    <row r="24" spans="1:6" ht="29.25" customHeight="1" x14ac:dyDescent="0.35">
      <c r="A24" s="51"/>
      <c r="B24" s="40"/>
      <c r="C24" s="40"/>
      <c r="D24" s="13" t="s">
        <v>63</v>
      </c>
      <c r="E24" s="33" t="s">
        <v>171</v>
      </c>
      <c r="F24" s="6" t="s">
        <v>60</v>
      </c>
    </row>
    <row r="25" spans="1:6" ht="21.75" customHeight="1" x14ac:dyDescent="0.35">
      <c r="A25" s="51"/>
      <c r="B25" s="40"/>
      <c r="C25" s="40" t="s">
        <v>55</v>
      </c>
      <c r="D25" s="13" t="s">
        <v>56</v>
      </c>
      <c r="E25" s="31" t="s">
        <v>172</v>
      </c>
      <c r="F25" s="6" t="s">
        <v>60</v>
      </c>
    </row>
    <row r="26" spans="1:6" ht="23.25" customHeight="1" x14ac:dyDescent="0.35">
      <c r="A26" s="51"/>
      <c r="B26" s="40"/>
      <c r="C26" s="40"/>
      <c r="D26" s="13" t="s">
        <v>57</v>
      </c>
      <c r="E26" s="32" t="s">
        <v>174</v>
      </c>
      <c r="F26" s="6" t="s">
        <v>60</v>
      </c>
    </row>
    <row r="27" spans="1:6" ht="30" customHeight="1" x14ac:dyDescent="0.35">
      <c r="A27" s="52"/>
      <c r="B27" s="40"/>
      <c r="C27" s="40"/>
      <c r="D27" s="13" t="s">
        <v>63</v>
      </c>
      <c r="E27" s="33" t="s">
        <v>173</v>
      </c>
      <c r="F27" s="6" t="s">
        <v>60</v>
      </c>
    </row>
    <row r="28" spans="1:6" ht="24" customHeight="1" x14ac:dyDescent="0.35">
      <c r="A28" s="26">
        <f>A20+1</f>
        <v>9</v>
      </c>
      <c r="B28" s="39" t="s">
        <v>68</v>
      </c>
      <c r="C28" s="39"/>
      <c r="D28" s="39"/>
      <c r="E28" s="30" t="s">
        <v>70</v>
      </c>
      <c r="F28" s="6" t="s">
        <v>58</v>
      </c>
    </row>
    <row r="29" spans="1:6" ht="23.25" customHeight="1" x14ac:dyDescent="0.35">
      <c r="A29" s="26">
        <f t="shared" ref="A29:A33" si="1">A28+1</f>
        <v>10</v>
      </c>
      <c r="B29" s="39" t="s">
        <v>75</v>
      </c>
      <c r="C29" s="39"/>
      <c r="D29" s="39"/>
      <c r="E29" s="30" t="s">
        <v>77</v>
      </c>
      <c r="F29" s="6" t="s">
        <v>58</v>
      </c>
    </row>
    <row r="30" spans="1:6" ht="187" customHeight="1" x14ac:dyDescent="0.35">
      <c r="A30" s="26">
        <f>A29+1</f>
        <v>11</v>
      </c>
      <c r="B30" s="39" t="s">
        <v>80</v>
      </c>
      <c r="C30" s="39"/>
      <c r="D30" s="39"/>
      <c r="E30" s="29" t="s">
        <v>183</v>
      </c>
    </row>
    <row r="31" spans="1:6" ht="82.5" customHeight="1" x14ac:dyDescent="0.35">
      <c r="A31" s="26">
        <f t="shared" si="1"/>
        <v>12</v>
      </c>
      <c r="B31" s="39" t="s">
        <v>81</v>
      </c>
      <c r="C31" s="39"/>
      <c r="D31" s="39"/>
      <c r="E31" s="59" t="s">
        <v>84</v>
      </c>
    </row>
    <row r="32" spans="1:6" ht="114" customHeight="1" x14ac:dyDescent="0.35">
      <c r="A32" s="26">
        <f t="shared" si="1"/>
        <v>13</v>
      </c>
      <c r="B32" s="39" t="s">
        <v>83</v>
      </c>
      <c r="C32" s="39"/>
      <c r="D32" s="39"/>
      <c r="E32" s="59"/>
    </row>
    <row r="33" spans="1:6" ht="64.5" customHeight="1" x14ac:dyDescent="0.35">
      <c r="A33" s="50">
        <f t="shared" si="1"/>
        <v>14</v>
      </c>
      <c r="B33" s="41" t="s">
        <v>87</v>
      </c>
      <c r="C33" s="40" t="s">
        <v>82</v>
      </c>
      <c r="D33" s="40"/>
      <c r="E33" s="30" t="s">
        <v>176</v>
      </c>
      <c r="F33" s="62" t="s">
        <v>131</v>
      </c>
    </row>
    <row r="34" spans="1:6" ht="42.75" customHeight="1" x14ac:dyDescent="0.35">
      <c r="A34" s="51"/>
      <c r="B34" s="42"/>
      <c r="C34" s="40" t="s">
        <v>85</v>
      </c>
      <c r="D34" s="40"/>
      <c r="E34" s="30" t="s">
        <v>178</v>
      </c>
      <c r="F34" s="62"/>
    </row>
    <row r="35" spans="1:6" ht="42.75" customHeight="1" x14ac:dyDescent="0.35">
      <c r="A35" s="51"/>
      <c r="B35" s="42"/>
      <c r="C35" s="40" t="s">
        <v>86</v>
      </c>
      <c r="D35" s="40"/>
      <c r="E35" s="30" t="s">
        <v>177</v>
      </c>
      <c r="F35" s="62"/>
    </row>
    <row r="36" spans="1:6" ht="87.75" customHeight="1" x14ac:dyDescent="0.35">
      <c r="A36" s="52"/>
      <c r="B36" s="43"/>
      <c r="C36" s="40" t="s">
        <v>154</v>
      </c>
      <c r="D36" s="40"/>
      <c r="E36" s="30" t="s">
        <v>94</v>
      </c>
      <c r="F36" s="6" t="s">
        <v>58</v>
      </c>
    </row>
    <row r="37" spans="1:6" ht="18.5" x14ac:dyDescent="0.35">
      <c r="A37" s="44" t="s">
        <v>106</v>
      </c>
      <c r="B37" s="45"/>
      <c r="C37" s="45"/>
      <c r="D37" s="45"/>
      <c r="E37" s="46"/>
    </row>
    <row r="38" spans="1:6" ht="66" customHeight="1" x14ac:dyDescent="0.35">
      <c r="A38" s="26">
        <v>15</v>
      </c>
      <c r="B38" s="39" t="s">
        <v>88</v>
      </c>
      <c r="C38" s="39"/>
      <c r="D38" s="39"/>
      <c r="E38" s="30" t="s">
        <v>133</v>
      </c>
      <c r="F38" s="6" t="s">
        <v>89</v>
      </c>
    </row>
    <row r="39" spans="1:6" ht="53" customHeight="1" x14ac:dyDescent="0.35">
      <c r="A39" s="26">
        <v>16</v>
      </c>
      <c r="B39" s="39" t="s">
        <v>90</v>
      </c>
      <c r="C39" s="39"/>
      <c r="D39" s="39"/>
      <c r="E39" s="30" t="s">
        <v>179</v>
      </c>
      <c r="F39" s="6" t="s">
        <v>91</v>
      </c>
    </row>
    <row r="40" spans="1:6" ht="42.75" customHeight="1" x14ac:dyDescent="0.35">
      <c r="A40" s="26">
        <v>17</v>
      </c>
      <c r="B40" s="39" t="s">
        <v>92</v>
      </c>
      <c r="C40" s="39"/>
      <c r="D40" s="39"/>
      <c r="E40" s="30" t="s">
        <v>94</v>
      </c>
      <c r="F40" s="6" t="s">
        <v>58</v>
      </c>
    </row>
    <row r="41" spans="1:6" ht="42.75" customHeight="1" x14ac:dyDescent="0.35">
      <c r="A41" s="26">
        <v>18</v>
      </c>
      <c r="B41" s="39" t="s">
        <v>101</v>
      </c>
      <c r="C41" s="39"/>
      <c r="D41" s="39"/>
      <c r="E41" s="37" t="s">
        <v>93</v>
      </c>
    </row>
    <row r="42" spans="1:6" ht="42.75" customHeight="1" x14ac:dyDescent="0.35">
      <c r="A42" s="26">
        <v>19</v>
      </c>
      <c r="B42" s="39" t="s">
        <v>108</v>
      </c>
      <c r="C42" s="39"/>
      <c r="D42" s="39"/>
      <c r="E42" s="29" t="s">
        <v>93</v>
      </c>
    </row>
    <row r="43" spans="1:6" ht="18.5" x14ac:dyDescent="0.35">
      <c r="A43" s="44" t="s">
        <v>105</v>
      </c>
      <c r="B43" s="45"/>
      <c r="C43" s="45"/>
      <c r="D43" s="45"/>
      <c r="E43" s="46"/>
    </row>
    <row r="44" spans="1:6" ht="51.75" customHeight="1" x14ac:dyDescent="0.35">
      <c r="A44" s="26">
        <f>A42+1</f>
        <v>20</v>
      </c>
      <c r="B44" s="39" t="s">
        <v>98</v>
      </c>
      <c r="C44" s="39"/>
      <c r="D44" s="39"/>
      <c r="E44" s="30" t="s">
        <v>99</v>
      </c>
      <c r="F44" s="6" t="s">
        <v>128</v>
      </c>
    </row>
    <row r="45" spans="1:6" ht="76.5" customHeight="1" x14ac:dyDescent="0.35">
      <c r="A45" s="26">
        <f>A44+1</f>
        <v>21</v>
      </c>
      <c r="B45" s="47" t="s">
        <v>96</v>
      </c>
      <c r="C45" s="48"/>
      <c r="D45" s="49"/>
      <c r="E45" s="30" t="s">
        <v>185</v>
      </c>
      <c r="F45" s="6" t="s">
        <v>97</v>
      </c>
    </row>
    <row r="46" spans="1:6" ht="104.5" customHeight="1" x14ac:dyDescent="0.35">
      <c r="A46" s="26">
        <f>A45+1</f>
        <v>22</v>
      </c>
      <c r="B46" s="47" t="s">
        <v>136</v>
      </c>
      <c r="C46" s="48"/>
      <c r="D46" s="49"/>
      <c r="E46" s="30" t="s">
        <v>184</v>
      </c>
    </row>
    <row r="47" spans="1:6" ht="18.5" x14ac:dyDescent="0.35">
      <c r="A47" s="44" t="s">
        <v>109</v>
      </c>
      <c r="B47" s="45"/>
      <c r="C47" s="45"/>
      <c r="D47" s="45"/>
      <c r="E47" s="46"/>
    </row>
    <row r="48" spans="1:6" ht="67.5" customHeight="1" x14ac:dyDescent="0.35">
      <c r="A48" s="26">
        <f>A46+1</f>
        <v>23</v>
      </c>
      <c r="B48" s="53" t="s">
        <v>132</v>
      </c>
      <c r="C48" s="54"/>
      <c r="D48" s="54"/>
      <c r="E48" s="55"/>
    </row>
    <row r="49" spans="1:6" ht="69.75" customHeight="1" x14ac:dyDescent="0.35">
      <c r="A49" s="26">
        <f t="shared" ref="A49" si="2">A48+1</f>
        <v>24</v>
      </c>
      <c r="B49" s="56" t="s">
        <v>95</v>
      </c>
      <c r="C49" s="57"/>
      <c r="D49" s="58"/>
      <c r="E49" s="29" t="s">
        <v>162</v>
      </c>
    </row>
    <row r="50" spans="1:6" ht="49.5" customHeight="1" x14ac:dyDescent="0.35">
      <c r="A50" s="26">
        <f>A49+1</f>
        <v>25</v>
      </c>
      <c r="B50" s="47" t="s">
        <v>135</v>
      </c>
      <c r="C50" s="48"/>
      <c r="D50" s="49"/>
      <c r="E50" s="29" t="s">
        <v>161</v>
      </c>
    </row>
    <row r="51" spans="1:6" ht="18.5" x14ac:dyDescent="0.35">
      <c r="A51" s="44" t="s">
        <v>107</v>
      </c>
      <c r="B51" s="45"/>
      <c r="C51" s="45"/>
      <c r="D51" s="45"/>
      <c r="E51" s="46"/>
    </row>
    <row r="52" spans="1:6" ht="228.75" customHeight="1" x14ac:dyDescent="0.35">
      <c r="A52" s="26">
        <f>A50+1</f>
        <v>26</v>
      </c>
      <c r="B52" s="39" t="s">
        <v>100</v>
      </c>
      <c r="C52" s="39"/>
      <c r="D52" s="39"/>
      <c r="E52" s="29" t="s">
        <v>103</v>
      </c>
    </row>
    <row r="53" spans="1:6" ht="188.5" customHeight="1" x14ac:dyDescent="0.35">
      <c r="A53" s="26">
        <f>A52+1</f>
        <v>27</v>
      </c>
      <c r="B53" s="39" t="s">
        <v>102</v>
      </c>
      <c r="C53" s="39"/>
      <c r="D53" s="39"/>
      <c r="E53" s="29" t="s">
        <v>180</v>
      </c>
      <c r="F53" s="6" t="s">
        <v>153</v>
      </c>
    </row>
    <row r="54" spans="1:6" ht="52.5" customHeight="1" x14ac:dyDescent="0.35">
      <c r="A54" s="26">
        <f>A53+1</f>
        <v>28</v>
      </c>
      <c r="B54" s="39" t="s">
        <v>122</v>
      </c>
      <c r="C54" s="39"/>
      <c r="D54" s="39"/>
      <c r="E54" s="30" t="s">
        <v>123</v>
      </c>
    </row>
    <row r="55" spans="1:6" ht="40" customHeight="1" x14ac:dyDescent="0.35">
      <c r="A55" s="26">
        <f>A54+1</f>
        <v>29</v>
      </c>
      <c r="B55" s="39" t="s">
        <v>118</v>
      </c>
      <c r="C55" s="39"/>
      <c r="D55" s="39"/>
      <c r="E55" s="30" t="s">
        <v>119</v>
      </c>
      <c r="F55" s="6" t="s">
        <v>129</v>
      </c>
    </row>
    <row r="56" spans="1:6" ht="18.5" x14ac:dyDescent="0.35">
      <c r="A56" s="44" t="s">
        <v>110</v>
      </c>
      <c r="B56" s="45"/>
      <c r="C56" s="45"/>
      <c r="D56" s="45"/>
      <c r="E56" s="46"/>
    </row>
    <row r="57" spans="1:6" ht="24" customHeight="1" x14ac:dyDescent="0.35">
      <c r="A57" s="50"/>
      <c r="B57" s="47" t="s">
        <v>111</v>
      </c>
      <c r="C57" s="48"/>
      <c r="D57" s="49"/>
      <c r="E57" s="35" t="s">
        <v>114</v>
      </c>
      <c r="F57" s="6" t="s">
        <v>117</v>
      </c>
    </row>
    <row r="58" spans="1:6" ht="25.5" customHeight="1" x14ac:dyDescent="0.35">
      <c r="A58" s="51"/>
      <c r="B58" s="47" t="s">
        <v>112</v>
      </c>
      <c r="C58" s="48"/>
      <c r="D58" s="49"/>
      <c r="E58" s="35" t="s">
        <v>159</v>
      </c>
      <c r="F58" s="6" t="s">
        <v>126</v>
      </c>
    </row>
    <row r="59" spans="1:6" ht="54" customHeight="1" x14ac:dyDescent="0.35">
      <c r="A59" s="51"/>
      <c r="B59" s="47" t="s">
        <v>113</v>
      </c>
      <c r="C59" s="48"/>
      <c r="D59" s="49"/>
      <c r="E59" s="35" t="s">
        <v>181</v>
      </c>
      <c r="F59" s="6" t="s">
        <v>117</v>
      </c>
    </row>
    <row r="60" spans="1:6" ht="62.25" customHeight="1" x14ac:dyDescent="0.35">
      <c r="A60" s="51"/>
      <c r="B60" s="47" t="s">
        <v>125</v>
      </c>
      <c r="C60" s="48"/>
      <c r="D60" s="49"/>
      <c r="E60" s="35" t="s">
        <v>182</v>
      </c>
      <c r="F60" s="6" t="s">
        <v>117</v>
      </c>
    </row>
    <row r="61" spans="1:6" ht="25.5" customHeight="1" x14ac:dyDescent="0.35">
      <c r="A61" s="51"/>
      <c r="B61" s="47" t="s">
        <v>150</v>
      </c>
      <c r="C61" s="48"/>
      <c r="D61" s="49"/>
      <c r="E61" s="35" t="s">
        <v>149</v>
      </c>
      <c r="F61" s="6" t="s">
        <v>117</v>
      </c>
    </row>
    <row r="62" spans="1:6" ht="58.5" customHeight="1" x14ac:dyDescent="0.35">
      <c r="A62" s="51"/>
      <c r="B62" s="47" t="s">
        <v>151</v>
      </c>
      <c r="C62" s="48"/>
      <c r="D62" s="49"/>
      <c r="E62" s="35" t="s">
        <v>152</v>
      </c>
      <c r="F62" s="6" t="s">
        <v>117</v>
      </c>
    </row>
    <row r="63" spans="1:6" ht="37.5" customHeight="1" thickBot="1" x14ac:dyDescent="0.4">
      <c r="A63" s="63"/>
      <c r="B63" s="64" t="s">
        <v>147</v>
      </c>
      <c r="C63" s="65"/>
      <c r="D63" s="66"/>
      <c r="E63" s="36" t="s">
        <v>146</v>
      </c>
      <c r="F63" s="6" t="s">
        <v>117</v>
      </c>
    </row>
  </sheetData>
  <mergeCells count="62">
    <mergeCell ref="B54:D54"/>
    <mergeCell ref="B52:D52"/>
    <mergeCell ref="A51:E51"/>
    <mergeCell ref="A56:E56"/>
    <mergeCell ref="B57:D57"/>
    <mergeCell ref="B55:D55"/>
    <mergeCell ref="A57:A63"/>
    <mergeCell ref="B62:D62"/>
    <mergeCell ref="B63:D63"/>
    <mergeCell ref="B58:D58"/>
    <mergeCell ref="B59:D59"/>
    <mergeCell ref="B60:D60"/>
    <mergeCell ref="B61:D61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C35:D35"/>
    <mergeCell ref="A2:E2"/>
    <mergeCell ref="B8:D8"/>
    <mergeCell ref="B7:D7"/>
    <mergeCell ref="B4:D4"/>
    <mergeCell ref="B9:D9"/>
    <mergeCell ref="A5:E5"/>
    <mergeCell ref="B6:D6"/>
    <mergeCell ref="A12:A19"/>
    <mergeCell ref="B31:D31"/>
    <mergeCell ref="B32:D32"/>
    <mergeCell ref="B48:E48"/>
    <mergeCell ref="B53:D53"/>
    <mergeCell ref="B49:D49"/>
    <mergeCell ref="A20:A27"/>
    <mergeCell ref="C12:D12"/>
    <mergeCell ref="C13:D13"/>
    <mergeCell ref="C20:D20"/>
    <mergeCell ref="C21:D21"/>
    <mergeCell ref="C25:C27"/>
    <mergeCell ref="B50:D50"/>
    <mergeCell ref="A47:E47"/>
    <mergeCell ref="B46:D46"/>
    <mergeCell ref="E31:E32"/>
    <mergeCell ref="A43:E43"/>
    <mergeCell ref="B41:D41"/>
    <mergeCell ref="B44:D44"/>
    <mergeCell ref="B45:D45"/>
    <mergeCell ref="B42:D42"/>
    <mergeCell ref="B10:D10"/>
    <mergeCell ref="C14:C16"/>
    <mergeCell ref="C17:C19"/>
    <mergeCell ref="B12:B19"/>
    <mergeCell ref="B30:D30"/>
    <mergeCell ref="B28:D28"/>
    <mergeCell ref="B11:D11"/>
    <mergeCell ref="B29:D29"/>
    <mergeCell ref="C22:C24"/>
    <mergeCell ref="B20:B27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24" r:id="rId2" display="Begunov@eurocem.ru" xr:uid="{00000000-0004-0000-0000-000003000000}"/>
    <hyperlink ref="E27" r:id="rId3" display="Begunov@eurocem.ru" xr:uid="{00000000-0004-0000-0000-00000400000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Заказчики!$A$2:$A$27</xm:f>
          </x14:formula1>
          <xm:sqref>E20</xm:sqref>
        </x14:dataValidation>
        <x14:dataValidation type="list" allowBlank="1" showInputMessage="1" showErrorMessage="1" xr:uid="{00000000-0002-0000-0000-000002000000}">
          <x14:formula1>
            <xm:f>Справочно!$A$2:$A$4</xm:f>
          </x14:formula1>
          <xm:sqref>E28</xm:sqref>
        </x14:dataValidation>
        <x14:dataValidation type="list" allowBlank="1" showInputMessage="1" showErrorMessage="1" xr:uid="{00000000-0002-0000-0000-000003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4000000}">
          <x14:formula1>
            <xm:f>Справочно!$E$1:$E$2</xm:f>
          </x14:formula1>
          <xm:sqref>E36:E37 E40 E43</xm:sqref>
        </x14:dataValidation>
        <x14:dataValidation type="list" errorStyle="warning" allowBlank="1" showInputMessage="1" showErrorMessage="1" xr:uid="{00000000-0002-0000-0000-000005000000}">
          <x14:formula1>
            <xm:f>Справочно!$G$13:$G$15</xm:f>
          </x14:formula1>
          <xm:sqref>E55</xm:sqref>
        </x14:dataValidation>
        <x14:dataValidation type="list" errorStyle="information" allowBlank="1" showInputMessage="1" showErrorMessage="1" xr:uid="{00000000-0002-0000-0000-000006000000}">
          <x14:formula1>
            <xm:f>Справочно!$A$8:$A$9</xm:f>
          </x14:formula1>
          <xm:sqref>E54</xm:sqref>
        </x14:dataValidation>
        <x14:dataValidation type="list" errorStyle="warning" allowBlank="1" showInputMessage="1" showErrorMessage="1" xr:uid="{00000000-0002-0000-0000-000007000000}">
          <x14:formula1>
            <xm:f>Справочно!$G$23:$G$24</xm:f>
          </x14:formula1>
          <xm:sqref>E44</xm:sqref>
        </x14:dataValidation>
        <x14:dataValidation type="list" allowBlank="1" showInputMessage="1" showErrorMessage="1" xr:uid="{00000000-0002-0000-0000-000008000000}">
          <x14:formula1>
            <xm:f>Справочно!$G$17:$G$21</xm:f>
          </x14:formula1>
          <xm:sqref>E11</xm:sqref>
        </x14:dataValidation>
        <x14:dataValidation type="list" errorStyle="information" allowBlank="1" showInputMessage="1" showErrorMessage="1" xr:uid="{00000000-0002-0000-0000-000009000000}">
          <x14:formula1>
            <xm:f>Заказчики!$A$2:$A$27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11" sqref="C11:K11"/>
    </sheetView>
  </sheetViews>
  <sheetFormatPr defaultRowHeight="14.5" x14ac:dyDescent="0.35"/>
  <cols>
    <col min="2" max="2" width="4" customWidth="1"/>
    <col min="3" max="3" width="10.90625" customWidth="1"/>
    <col min="4" max="4" width="10.36328125" customWidth="1"/>
    <col min="11" max="11" width="11.36328125" customWidth="1"/>
  </cols>
  <sheetData>
    <row r="1" spans="2:16384" ht="15" thickBot="1" x14ac:dyDescent="0.4"/>
    <row r="2" spans="2:16384" ht="20.25" customHeight="1" x14ac:dyDescent="0.35">
      <c r="B2" s="10"/>
      <c r="C2" s="72" t="s">
        <v>137</v>
      </c>
      <c r="D2" s="72"/>
      <c r="E2" s="72"/>
      <c r="F2" s="72"/>
      <c r="G2" s="72"/>
      <c r="H2" s="72"/>
      <c r="I2" s="72"/>
      <c r="J2" s="72"/>
      <c r="K2" s="73"/>
      <c r="L2" s="8"/>
    </row>
    <row r="3" spans="2:16384" ht="25.5" customHeight="1" x14ac:dyDescent="0.35">
      <c r="B3" s="11"/>
      <c r="C3" s="74" t="s">
        <v>138</v>
      </c>
      <c r="D3" s="74"/>
      <c r="E3" s="74"/>
      <c r="F3" s="74"/>
      <c r="G3" s="74"/>
      <c r="H3" s="74"/>
      <c r="I3" s="74"/>
      <c r="J3" s="74"/>
      <c r="K3" s="75"/>
      <c r="L3" s="1"/>
    </row>
    <row r="4" spans="2:16384" ht="35.25" customHeight="1" x14ac:dyDescent="0.35">
      <c r="B4" s="11">
        <v>1</v>
      </c>
      <c r="C4" s="70" t="s">
        <v>139</v>
      </c>
      <c r="D4" s="70"/>
      <c r="E4" s="70"/>
      <c r="F4" s="70"/>
      <c r="G4" s="70"/>
      <c r="H4" s="70"/>
      <c r="I4" s="70"/>
      <c r="J4" s="70"/>
      <c r="K4" s="71"/>
      <c r="L4" s="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2:16384" ht="34.5" customHeight="1" x14ac:dyDescent="0.35">
      <c r="B5" s="11">
        <v>2</v>
      </c>
      <c r="C5" s="70" t="s">
        <v>140</v>
      </c>
      <c r="D5" s="70"/>
      <c r="E5" s="70"/>
      <c r="F5" s="70"/>
      <c r="G5" s="70"/>
      <c r="H5" s="70"/>
      <c r="I5" s="70"/>
      <c r="J5" s="70"/>
      <c r="K5" s="71"/>
      <c r="L5" s="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2:16384" ht="34.5" customHeight="1" x14ac:dyDescent="0.35">
      <c r="B6" s="11">
        <v>3</v>
      </c>
      <c r="C6" s="70" t="s">
        <v>141</v>
      </c>
      <c r="D6" s="70"/>
      <c r="E6" s="70"/>
      <c r="F6" s="70"/>
      <c r="G6" s="70"/>
      <c r="H6" s="70"/>
      <c r="I6" s="70"/>
      <c r="J6" s="70"/>
      <c r="K6" s="71"/>
      <c r="L6" s="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pans="2:16384" ht="72.75" customHeight="1" x14ac:dyDescent="0.35">
      <c r="B7" s="11">
        <v>4</v>
      </c>
      <c r="C7" s="70" t="s">
        <v>148</v>
      </c>
      <c r="D7" s="70"/>
      <c r="E7" s="70"/>
      <c r="F7" s="70"/>
      <c r="G7" s="70"/>
      <c r="H7" s="70"/>
      <c r="I7" s="70"/>
      <c r="J7" s="70"/>
      <c r="K7" s="71"/>
      <c r="L7" s="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2:16384" ht="81" customHeight="1" x14ac:dyDescent="0.35">
      <c r="B8" s="11">
        <v>5</v>
      </c>
      <c r="C8" s="70" t="s">
        <v>144</v>
      </c>
      <c r="D8" s="70"/>
      <c r="E8" s="70"/>
      <c r="F8" s="70"/>
      <c r="G8" s="70"/>
      <c r="H8" s="70"/>
      <c r="I8" s="70"/>
      <c r="J8" s="70"/>
      <c r="K8" s="71"/>
      <c r="L8" s="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  <c r="XFD8" s="9"/>
    </row>
    <row r="9" spans="2:16384" ht="36" customHeight="1" x14ac:dyDescent="0.35">
      <c r="B9" s="11">
        <v>6</v>
      </c>
      <c r="C9" s="70" t="s">
        <v>142</v>
      </c>
      <c r="D9" s="70"/>
      <c r="E9" s="70"/>
      <c r="F9" s="70"/>
      <c r="G9" s="70"/>
      <c r="H9" s="70"/>
      <c r="I9" s="70"/>
      <c r="J9" s="70"/>
      <c r="K9" s="71"/>
      <c r="L9" s="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  <c r="XFD9" s="9"/>
    </row>
    <row r="10" spans="2:16384" ht="29.25" customHeight="1" x14ac:dyDescent="0.35">
      <c r="B10" s="11">
        <v>7</v>
      </c>
      <c r="C10" s="70" t="s">
        <v>145</v>
      </c>
      <c r="D10" s="70"/>
      <c r="E10" s="70"/>
      <c r="F10" s="70"/>
      <c r="G10" s="70"/>
      <c r="H10" s="70"/>
      <c r="I10" s="70"/>
      <c r="J10" s="70"/>
      <c r="K10" s="71"/>
      <c r="L10" s="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  <c r="XES10" s="9"/>
      <c r="XET10" s="9"/>
      <c r="XEU10" s="9"/>
      <c r="XEV10" s="9"/>
      <c r="XEW10" s="9"/>
      <c r="XEX10" s="9"/>
      <c r="XEY10" s="9"/>
      <c r="XEZ10" s="9"/>
      <c r="XFA10" s="9"/>
      <c r="XFB10" s="9"/>
      <c r="XFC10" s="9"/>
      <c r="XFD10" s="9"/>
    </row>
    <row r="11" spans="2:16384" ht="53.25" customHeight="1" thickBot="1" x14ac:dyDescent="0.4">
      <c r="B11" s="12">
        <v>8</v>
      </c>
      <c r="C11" s="67" t="s">
        <v>143</v>
      </c>
      <c r="D11" s="67"/>
      <c r="E11" s="67"/>
      <c r="F11" s="67"/>
      <c r="G11" s="67"/>
      <c r="H11" s="67"/>
      <c r="I11" s="67"/>
      <c r="J11" s="67"/>
      <c r="K11" s="68"/>
      <c r="L11" s="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  <c r="XFC11" s="9"/>
      <c r="XFD11" s="9"/>
    </row>
    <row r="12" spans="2:16384" x14ac:dyDescent="0.35">
      <c r="C12" s="69"/>
      <c r="D12" s="69"/>
      <c r="E12" s="69"/>
      <c r="F12" s="69"/>
      <c r="G12" s="69"/>
      <c r="H12" s="69"/>
      <c r="I12" s="69"/>
      <c r="J12" s="69"/>
      <c r="K12" s="69"/>
      <c r="L12" s="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  <c r="XEK12" s="9"/>
      <c r="XEL12" s="9"/>
      <c r="XEM12" s="9"/>
      <c r="XEN12" s="9"/>
      <c r="XEO12" s="9"/>
      <c r="XEP12" s="9"/>
      <c r="XEQ12" s="9"/>
      <c r="XER12" s="9"/>
      <c r="XES12" s="9"/>
      <c r="XET12" s="9"/>
      <c r="XEU12" s="9"/>
      <c r="XEV12" s="9"/>
      <c r="XEW12" s="9"/>
      <c r="XEX12" s="9"/>
      <c r="XEY12" s="9"/>
      <c r="XEZ12" s="9"/>
      <c r="XFA12" s="9"/>
      <c r="XFB12" s="9"/>
      <c r="XFC12" s="9"/>
      <c r="XFD12" s="9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opLeftCell="D13" workbookViewId="0">
      <selection activeCell="G30" sqref="G30"/>
    </sheetView>
  </sheetViews>
  <sheetFormatPr defaultRowHeight="14.5" x14ac:dyDescent="0.35"/>
  <cols>
    <col min="1" max="1" width="37.6328125" customWidth="1"/>
    <col min="3" max="3" width="37.453125" style="1" customWidth="1"/>
    <col min="5" max="5" width="20.90625" customWidth="1"/>
    <col min="7" max="7" width="103" customWidth="1"/>
  </cols>
  <sheetData>
    <row r="1" spans="1:7" x14ac:dyDescent="0.35">
      <c r="A1" s="20" t="s">
        <v>0</v>
      </c>
      <c r="C1" s="20" t="s">
        <v>61</v>
      </c>
      <c r="E1" s="21" t="s">
        <v>93</v>
      </c>
      <c r="G1" s="21" t="s">
        <v>115</v>
      </c>
    </row>
    <row r="2" spans="1:7" ht="32.25" customHeight="1" thickBot="1" x14ac:dyDescent="0.4">
      <c r="A2" s="18" t="s">
        <v>70</v>
      </c>
      <c r="C2" s="15" t="s">
        <v>64</v>
      </c>
      <c r="E2" s="16" t="s">
        <v>94</v>
      </c>
      <c r="G2" s="16" t="s">
        <v>116</v>
      </c>
    </row>
    <row r="3" spans="1:7" ht="44" thickBot="1" x14ac:dyDescent="0.4">
      <c r="A3" s="18" t="s">
        <v>71</v>
      </c>
      <c r="C3" s="22" t="s">
        <v>62</v>
      </c>
    </row>
    <row r="4" spans="1:7" ht="44" thickBot="1" x14ac:dyDescent="0.4">
      <c r="A4" s="19" t="s">
        <v>69</v>
      </c>
    </row>
    <row r="7" spans="1:7" ht="15" thickBot="1" x14ac:dyDescent="0.4"/>
    <row r="8" spans="1:7" ht="29" x14ac:dyDescent="0.35">
      <c r="A8" s="14" t="s">
        <v>123</v>
      </c>
    </row>
    <row r="9" spans="1:7" ht="15" thickBot="1" x14ac:dyDescent="0.4">
      <c r="A9" s="22" t="s">
        <v>124</v>
      </c>
    </row>
    <row r="11" spans="1:7" ht="15" thickBot="1" x14ac:dyDescent="0.4"/>
    <row r="12" spans="1:7" ht="15" thickBot="1" x14ac:dyDescent="0.4">
      <c r="C12" s="20" t="s">
        <v>76</v>
      </c>
    </row>
    <row r="13" spans="1:7" ht="29" x14ac:dyDescent="0.35">
      <c r="C13" s="18" t="s">
        <v>77</v>
      </c>
      <c r="G13" s="17" t="s">
        <v>119</v>
      </c>
    </row>
    <row r="14" spans="1:7" ht="87" x14ac:dyDescent="0.35">
      <c r="C14" s="18" t="s">
        <v>78</v>
      </c>
      <c r="G14" s="18" t="s">
        <v>120</v>
      </c>
    </row>
    <row r="15" spans="1:7" ht="58.5" thickBot="1" x14ac:dyDescent="0.4">
      <c r="C15" s="19" t="s">
        <v>79</v>
      </c>
      <c r="G15" s="19" t="s">
        <v>121</v>
      </c>
    </row>
    <row r="16" spans="1:7" ht="15" thickBot="1" x14ac:dyDescent="0.4"/>
    <row r="17" spans="7:7" ht="43.5" x14ac:dyDescent="0.35">
      <c r="G17" s="34" t="s">
        <v>163</v>
      </c>
    </row>
    <row r="18" spans="7:7" ht="43.5" x14ac:dyDescent="0.35">
      <c r="G18" s="15" t="s">
        <v>157</v>
      </c>
    </row>
    <row r="19" spans="7:7" ht="43.5" x14ac:dyDescent="0.35">
      <c r="G19" s="15" t="s">
        <v>156</v>
      </c>
    </row>
    <row r="20" spans="7:7" ht="43.5" x14ac:dyDescent="0.35">
      <c r="G20" s="15" t="s">
        <v>158</v>
      </c>
    </row>
    <row r="21" spans="7:7" ht="15" thickBot="1" x14ac:dyDescent="0.4">
      <c r="G21" s="16" t="s">
        <v>127</v>
      </c>
    </row>
    <row r="22" spans="7:7" ht="15" thickBot="1" x14ac:dyDescent="0.4"/>
    <row r="23" spans="7:7" x14ac:dyDescent="0.35">
      <c r="G23" s="21" t="s">
        <v>99</v>
      </c>
    </row>
    <row r="24" spans="7:7" ht="15" thickBot="1" x14ac:dyDescent="0.4">
      <c r="G24" s="16" t="s">
        <v>155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topLeftCell="A16" workbookViewId="0">
      <selection activeCell="B19" sqref="B19"/>
    </sheetView>
  </sheetViews>
  <sheetFormatPr defaultRowHeight="14.5" x14ac:dyDescent="0.35"/>
  <cols>
    <col min="1" max="1" width="43.6328125" customWidth="1"/>
    <col min="2" max="2" width="50.6328125" customWidth="1"/>
  </cols>
  <sheetData>
    <row r="1" spans="1:2" x14ac:dyDescent="0.35">
      <c r="A1" t="s">
        <v>32</v>
      </c>
      <c r="B1" t="s">
        <v>33</v>
      </c>
    </row>
    <row r="2" spans="1:2" ht="29" x14ac:dyDescent="0.35">
      <c r="A2" t="s">
        <v>9</v>
      </c>
      <c r="B2" s="1" t="s">
        <v>34</v>
      </c>
    </row>
    <row r="3" spans="1:2" ht="29" x14ac:dyDescent="0.35">
      <c r="A3" t="s">
        <v>10</v>
      </c>
      <c r="B3" s="1" t="s">
        <v>35</v>
      </c>
    </row>
    <row r="4" spans="1:2" ht="29" x14ac:dyDescent="0.35">
      <c r="A4" t="s">
        <v>11</v>
      </c>
      <c r="B4" s="1" t="s">
        <v>36</v>
      </c>
    </row>
    <row r="5" spans="1:2" ht="29" x14ac:dyDescent="0.35">
      <c r="A5" t="s">
        <v>12</v>
      </c>
      <c r="B5" s="1" t="s">
        <v>37</v>
      </c>
    </row>
    <row r="6" spans="1:2" ht="29" x14ac:dyDescent="0.35">
      <c r="A6" t="s">
        <v>13</v>
      </c>
      <c r="B6" s="1" t="s">
        <v>38</v>
      </c>
    </row>
    <row r="7" spans="1:2" ht="29" x14ac:dyDescent="0.35">
      <c r="A7" t="s">
        <v>14</v>
      </c>
      <c r="B7" s="1" t="s">
        <v>39</v>
      </c>
    </row>
    <row r="8" spans="1:2" ht="43.5" x14ac:dyDescent="0.35">
      <c r="A8" t="s">
        <v>15</v>
      </c>
      <c r="B8" s="1" t="s">
        <v>40</v>
      </c>
    </row>
    <row r="9" spans="1:2" ht="43.5" x14ac:dyDescent="0.35">
      <c r="A9" t="s">
        <v>16</v>
      </c>
      <c r="B9" s="1" t="s">
        <v>41</v>
      </c>
    </row>
    <row r="10" spans="1:2" ht="29" x14ac:dyDescent="0.35">
      <c r="A10" t="s">
        <v>17</v>
      </c>
      <c r="B10" s="1" t="s">
        <v>49</v>
      </c>
    </row>
    <row r="11" spans="1:2" ht="29" x14ac:dyDescent="0.35">
      <c r="A11" t="s">
        <v>18</v>
      </c>
      <c r="B11" s="1" t="s">
        <v>50</v>
      </c>
    </row>
    <row r="12" spans="1:2" x14ac:dyDescent="0.35">
      <c r="A12" t="s">
        <v>19</v>
      </c>
      <c r="B12" s="1" t="s">
        <v>42</v>
      </c>
    </row>
    <row r="13" spans="1:2" ht="43.5" x14ac:dyDescent="0.35">
      <c r="A13" t="s">
        <v>20</v>
      </c>
      <c r="B13" s="1" t="s">
        <v>51</v>
      </c>
    </row>
    <row r="14" spans="1:2" ht="72.5" x14ac:dyDescent="0.35">
      <c r="A14" t="s">
        <v>21</v>
      </c>
      <c r="B14" s="1" t="s">
        <v>43</v>
      </c>
    </row>
    <row r="15" spans="1:2" ht="29" x14ac:dyDescent="0.35">
      <c r="A15" t="s">
        <v>22</v>
      </c>
      <c r="B15" s="1" t="s">
        <v>44</v>
      </c>
    </row>
    <row r="16" spans="1:2" x14ac:dyDescent="0.35">
      <c r="A16" t="s">
        <v>23</v>
      </c>
      <c r="B16" s="1" t="s">
        <v>45</v>
      </c>
    </row>
    <row r="17" spans="1:2" ht="29" x14ac:dyDescent="0.35">
      <c r="A17" t="s">
        <v>24</v>
      </c>
      <c r="B17" s="1" t="s">
        <v>39</v>
      </c>
    </row>
    <row r="18" spans="1:2" ht="29" x14ac:dyDescent="0.35">
      <c r="A18" t="s">
        <v>25</v>
      </c>
      <c r="B18" s="1" t="s">
        <v>44</v>
      </c>
    </row>
    <row r="19" spans="1:2" ht="29" x14ac:dyDescent="0.35">
      <c r="A19" t="s">
        <v>167</v>
      </c>
      <c r="B19" s="1" t="s">
        <v>168</v>
      </c>
    </row>
    <row r="20" spans="1:2" ht="29" x14ac:dyDescent="0.35">
      <c r="A20" t="s">
        <v>26</v>
      </c>
      <c r="B20" s="1" t="s">
        <v>46</v>
      </c>
    </row>
    <row r="21" spans="1:2" ht="43.5" x14ac:dyDescent="0.35">
      <c r="A21" t="s">
        <v>27</v>
      </c>
      <c r="B21" s="1" t="s">
        <v>52</v>
      </c>
    </row>
    <row r="22" spans="1:2" x14ac:dyDescent="0.35">
      <c r="A22" t="s">
        <v>28</v>
      </c>
      <c r="B22" s="1"/>
    </row>
    <row r="23" spans="1:2" ht="29" x14ac:dyDescent="0.35">
      <c r="A23" t="s">
        <v>29</v>
      </c>
      <c r="B23" s="1" t="s">
        <v>47</v>
      </c>
    </row>
    <row r="24" spans="1:2" ht="29" x14ac:dyDescent="0.35">
      <c r="A24" t="s">
        <v>29</v>
      </c>
      <c r="B24" s="1" t="s">
        <v>47</v>
      </c>
    </row>
    <row r="25" spans="1:2" ht="29" x14ac:dyDescent="0.35">
      <c r="A25" t="s">
        <v>30</v>
      </c>
      <c r="B25" s="1" t="s">
        <v>48</v>
      </c>
    </row>
    <row r="26" spans="1:2" ht="29" x14ac:dyDescent="0.35">
      <c r="A26" t="s">
        <v>31</v>
      </c>
      <c r="B26" s="1" t="s">
        <v>48</v>
      </c>
    </row>
    <row r="27" spans="1:2" x14ac:dyDescent="0.35">
      <c r="A27" s="1" t="s">
        <v>164</v>
      </c>
      <c r="B27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