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20 Transfer\Ружило\Мои здания\Все ВОР по вспомогательным зданиям\Кинологический комплекс\"/>
    </mc:Choice>
  </mc:AlternateContent>
  <bookViews>
    <workbookView xWindow="735" yWindow="735" windowWidth="22680" windowHeight="18975" tabRatio="546"/>
  </bookViews>
  <sheets>
    <sheet name="ДОКУМЕНТЫ" sheetId="11" r:id="rId1"/>
  </sheets>
  <definedNames>
    <definedName name="_xlnm._FilterDatabase" localSheetId="0" hidden="1">ДОКУМЕНТЫ!$A$12:$E$52</definedName>
    <definedName name="_xlnm.Print_Area" localSheetId="0">ДОКУМЕНТЫ!$A$1:$E$66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7" i="11" l="1"/>
  <c r="D49" i="11"/>
  <c r="D48" i="11"/>
  <c r="D47" i="11"/>
  <c r="D36" i="11"/>
  <c r="D28" i="11"/>
  <c r="D15" i="11"/>
  <c r="D51" i="11"/>
  <c r="D52" i="11"/>
  <c r="D14" i="11" l="1"/>
  <c r="D46" i="11"/>
</calcChain>
</file>

<file path=xl/sharedStrings.xml><?xml version="1.0" encoding="utf-8"?>
<sst xmlns="http://schemas.openxmlformats.org/spreadsheetml/2006/main" count="114" uniqueCount="63">
  <si>
    <t>Примечания</t>
  </si>
  <si>
    <t>Ед, изм.</t>
  </si>
  <si>
    <t>№ п/п</t>
  </si>
  <si>
    <t>Наименование работ и материалов</t>
  </si>
  <si>
    <t>На выполнение:</t>
  </si>
  <si>
    <t>По проекту:</t>
  </si>
  <si>
    <t>Главный аналитик ________________С.С. Сенцов</t>
  </si>
  <si>
    <t>Строительство Аэровокзального комплекса (АВК) и объектов служебно-технической территории аэропорта г. Краснодар</t>
  </si>
  <si>
    <t xml:space="preserve">Общий объем работ </t>
  </si>
  <si>
    <t>тн</t>
  </si>
  <si>
    <t>Монтаж металлоконструкций, в т.ч.:</t>
  </si>
  <si>
    <t>Объемы материалов, конструкций и изделий уточняются на стадии разработки КМД</t>
  </si>
  <si>
    <t>Изготовление металлоконструкций, в т.ч.:</t>
  </si>
  <si>
    <t>Стойки</t>
  </si>
  <si>
    <t>Балки</t>
  </si>
  <si>
    <t>Распорки</t>
  </si>
  <si>
    <t>Подливка баз колонн</t>
  </si>
  <si>
    <t>Безусадочная  смесь типа MasterEmaco T1100Р6 или аналог</t>
  </si>
  <si>
    <t>м3</t>
  </si>
  <si>
    <t>кг</t>
  </si>
  <si>
    <t>Состав защитного покрытия открытых металлоконструкций, расположенных внутри
помещений и на открытом воздухе: - грунтовка – ГФ-021 по ГОСТ 25129-2020; - эмаль - ПФ-115 по ГОСТ 6465-76 (окраску выполнить в 2 слоя). Общая толщина антикоррозионного покрытия не менее 80 мкм. Цвет покрытия по RAL см. раздел АР. Предел огнестойкости всех конструкций R15, настила RE15. Огнезащиту
металлических конструкций, при недостаточной приведенной толщины металла выполнять по
проекту огнезащиты, выполняемому специализированной организацией</t>
  </si>
  <si>
    <t>1322-Эт2-10-КМ2 Кинологический комплекс</t>
  </si>
  <si>
    <r>
      <t xml:space="preserve">Контрактный пакет </t>
    </r>
    <r>
      <rPr>
        <sz val="14"/>
        <rFont val="Arial"/>
        <family val="2"/>
        <charset val="204"/>
      </rPr>
      <t>16-C021 «Устройство зданий ЗСГО, Кинологического комплекса, КПП №1, АПС – 2»</t>
    </r>
  </si>
  <si>
    <t>УТВЕРЖДАЮ: Директор по производству</t>
  </si>
  <si>
    <t>______________Коктыш В.Г</t>
  </si>
  <si>
    <t>Уголки стальные  горячекатаные неравнополочные ГОСТ 8510-86 C245 ГОСТ 27772-2015 ∟100х63x8</t>
  </si>
  <si>
    <t>Уголки стальные горячекатаные равнополочные ГОСТ 8509-93 C245 ГОСТ 27772-2015 ∟100x7</t>
  </si>
  <si>
    <t>Профили стальныегнутые замкнутые сварные квадратные и прямоугольные для строительных конструкций ГОСТ 30245-2003 C245 ГОСТ 27772-2015 Гн.□80x80x4</t>
  </si>
  <si>
    <t>Профили стальныегнутые замкнутые сварные квадратные и прямоугольные для строительных конструкций ГОСТ 30245-2003 C245 ГОСТ 27772-2015 Гн.□120x120x4</t>
  </si>
  <si>
    <t>Сталь листовая горячекатанная ГОСТ 19903-2015  C245 ГОСТ 27772-2015 ▬8</t>
  </si>
  <si>
    <t>Сталь листовая горячекатанная ГОСТ 19903-2015  C245 ГОСТ 27772-2015 ▬10</t>
  </si>
  <si>
    <t>Сталь листовая горячекатанная ГОСТ 19903-2015  C245 ГОСТ 27772-2015 ▬16</t>
  </si>
  <si>
    <t>Сталь листовая горячекатанная ГОСТ 19903-2015  C245 ГОСТ 27772-2015 ▬24</t>
  </si>
  <si>
    <t>Профили стальныегнутые замкнутые сварные квадратные и прямоугольные для строительных конструкций ГОСТ 30245-2003 C245 ГОСТ 27772-2015 Гн.□80x40x5</t>
  </si>
  <si>
    <t>Профили стальныегнутые замкнутые сварные квадратные и прямоугольные для строительных конструкций ГОСТ 30245-2003 C245 ГОСТ 27772-2015 Гн.□100x100x6</t>
  </si>
  <si>
    <t>Сталь листовая горячекатанная ГОСТ 19903-2015  C245 ГОСТ 27772-2015 ▬6</t>
  </si>
  <si>
    <t>Сталь листовая горячекатанная ГОСТ 19903-2015  C245 ГОСТ 27772-2015 ▬12</t>
  </si>
  <si>
    <t>Швеллеры стальные горячекатанные ГОСТ 8240-97 C245 ГОСТ 27772-2015 [16П</t>
  </si>
  <si>
    <t>Профили стальныегнутые замкнутые сварные квадратные и прямоугольные для строительных конструкций ГОСТ 30245-2003 C245 ГОСТ 27772-2015 Гн.□100x100x4</t>
  </si>
  <si>
    <t>Швеллеры стальные горячекатанные ГОСТ 8240-97 C245 ГОСТ 27772-2015 [5П</t>
  </si>
  <si>
    <t>Уголки стальные горячекатаные равнополочные ГОСТ 8509-93 C245 ГОСТ 27772-2015 ∟80x6</t>
  </si>
  <si>
    <t>Сталь листовая горячекатанная ГОСТ 19903-2015  C245 ГОСТ 27772-2015 ▬5</t>
  </si>
  <si>
    <t>Сталь листовая горячекатанная ГОСТ 19903-2015  C245 ГОСТ 27772-2015 ▬7</t>
  </si>
  <si>
    <t>Уголки стальные горячекатаные равнополочные ГОСТ 8509-93 C245 ГОСТ 27772-2015 ∟70x8</t>
  </si>
  <si>
    <t>Уголки стальные горячекатаные равнополочные ГОСТ 8509-93 C245 ГОСТ 27772-2015 ∟50x5</t>
  </si>
  <si>
    <t>Трубы стальные электросварные прямошовные по ГОСТ 10704-91 Ст20 ГОСТ 19903-2015 16х1.5</t>
  </si>
  <si>
    <t>Трубы стальные электросварные прямошовные по ГОСТ 10704-91 Ст20 ГОСТ 19903-2015 40х2</t>
  </si>
  <si>
    <t>Включая метизы</t>
  </si>
  <si>
    <t>в том числе крепеж и включая метизы</t>
  </si>
  <si>
    <t>Устройство зданий ЗСГО, Кинологического комплекса, КПП №1, АПС – 2 под ключ</t>
  </si>
  <si>
    <t>Объект:</t>
  </si>
  <si>
    <t>160501 "Здание кинологического комплекса. Вольеры"</t>
  </si>
  <si>
    <t>Распорный анкер HILTI HSL-3 М16/25, L=156</t>
  </si>
  <si>
    <t>Клиновой анкер МКТ B 6-10-20/67 A4, L=67</t>
  </si>
  <si>
    <t>Установка распорных анкеров</t>
  </si>
  <si>
    <t>Установка клиновых анкеров</t>
  </si>
  <si>
    <t>шт</t>
  </si>
  <si>
    <t>Лестницы</t>
  </si>
  <si>
    <t>Распорный анкер HILTI HST-3 М16х145, или аналог</t>
  </si>
  <si>
    <t xml:space="preserve">1322-Эт2-10-КМ2 изм.3 </t>
  </si>
  <si>
    <t>Руководитель департамента строительного производства______________________Легкоконец И.Г.</t>
  </si>
  <si>
    <t xml:space="preserve">                                                                   Ведущий специалист ИТД ________________________Ружило Д.Ю.</t>
  </si>
  <si>
    <t>Ведомость объемов работ и материалов №609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</si>
</sst>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12" x14ac:knownFonts="1">
    <font>
      <sz val="11"/>
      <color theme="1"/>
      <name val="Calibri"/>
      <family val="2"/>
      <scheme val="minor"/>
    </font>
    <font>
      <sz val="11"/>
      <color theme="1"/>
      <name val="Calibri"/>
      <family val="2"/>
      <scheme val="minor"/>
    </font>
    <font>
      <sz val="14"/>
      <color theme="1"/>
      <name val="Arial"/>
      <family val="2"/>
      <charset val="204"/>
    </font>
    <font>
      <b/>
      <sz val="14"/>
      <color theme="1"/>
      <name val="Arial"/>
      <family val="2"/>
      <charset val="204"/>
    </font>
    <font>
      <b/>
      <sz val="20"/>
      <color theme="1"/>
      <name val="Arial"/>
      <family val="2"/>
      <charset val="204"/>
    </font>
    <font>
      <b/>
      <sz val="14"/>
      <color theme="1"/>
      <name val="Times New Roman"/>
      <family val="1"/>
      <charset val="204"/>
    </font>
    <font>
      <sz val="14"/>
      <color theme="1"/>
      <name val="Times New Roman"/>
      <family val="1"/>
      <charset val="204"/>
    </font>
    <font>
      <b/>
      <sz val="11"/>
      <color theme="1"/>
      <name val="Times New Roman"/>
      <family val="1"/>
      <charset val="204"/>
    </font>
    <font>
      <sz val="11"/>
      <color theme="1"/>
      <name val="Times New Roman"/>
      <family val="1"/>
      <charset val="204"/>
    </font>
    <font>
      <sz val="11"/>
      <name val="Times New Roman"/>
      <family val="1"/>
      <charset val="204"/>
    </font>
    <font>
      <sz val="14"/>
      <name val="Arial"/>
      <family val="2"/>
      <charset val="204"/>
    </font>
    <font>
      <i/>
      <sz val="14"/>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2"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55">
    <xf numFmtId="0" fontId="0" fillId="0" borderId="0" xfId="0"/>
    <xf numFmtId="0" fontId="0" fillId="0" borderId="0" xfId="0"/>
    <xf numFmtId="0" fontId="2" fillId="0" borderId="0" xfId="0" applyFont="1"/>
    <xf numFmtId="0" fontId="4" fillId="0" borderId="0" xfId="0" applyFont="1" applyAlignment="1">
      <alignment horizontal="center" wrapText="1"/>
    </xf>
    <xf numFmtId="0" fontId="2" fillId="0" borderId="0" xfId="0" applyFont="1" applyAlignment="1">
      <alignment horizontal="left" wrapText="1"/>
    </xf>
    <xf numFmtId="0" fontId="2" fillId="0" borderId="0" xfId="0" applyFont="1" applyBorder="1" applyAlignment="1">
      <alignment horizontal="center" vertical="center" wrapText="1"/>
    </xf>
    <xf numFmtId="0" fontId="2" fillId="0" borderId="0" xfId="0" applyFont="1" applyBorder="1" applyAlignment="1">
      <alignment wrapText="1"/>
    </xf>
    <xf numFmtId="2" fontId="0" fillId="0" borderId="0" xfId="0" applyNumberFormat="1"/>
    <xf numFmtId="2" fontId="2" fillId="0" borderId="0" xfId="0" applyNumberFormat="1" applyFont="1"/>
    <xf numFmtId="2" fontId="2" fillId="0" borderId="0" xfId="0" applyNumberFormat="1" applyFont="1" applyAlignment="1">
      <alignment horizontal="left" wrapText="1"/>
    </xf>
    <xf numFmtId="2" fontId="2" fillId="0" borderId="0" xfId="0" applyNumberFormat="1" applyFont="1" applyBorder="1" applyAlignment="1">
      <alignment horizontal="center" vertical="center" wrapText="1"/>
    </xf>
    <xf numFmtId="0" fontId="0" fillId="0" borderId="0" xfId="0" applyBorder="1"/>
    <xf numFmtId="2" fontId="0" fillId="0" borderId="0" xfId="0" applyNumberFormat="1" applyBorder="1"/>
    <xf numFmtId="2" fontId="2" fillId="2" borderId="0" xfId="0" applyNumberFormat="1" applyFont="1" applyFill="1" applyBorder="1" applyAlignment="1">
      <alignment horizontal="center" vertical="center" wrapText="1"/>
    </xf>
    <xf numFmtId="0" fontId="0" fillId="0" borderId="0" xfId="0" applyFill="1"/>
    <xf numFmtId="0" fontId="6"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2" fontId="6" fillId="2" borderId="1" xfId="0" applyNumberFormat="1" applyFont="1" applyFill="1" applyBorder="1" applyAlignment="1">
      <alignment horizontal="center" vertical="center" wrapText="1"/>
    </xf>
    <xf numFmtId="0" fontId="6" fillId="2" borderId="1" xfId="0" applyFont="1" applyFill="1" applyBorder="1" applyAlignment="1">
      <alignment wrapText="1"/>
    </xf>
    <xf numFmtId="0" fontId="6" fillId="2" borderId="1" xfId="0" applyFont="1" applyFill="1" applyBorder="1" applyAlignment="1">
      <alignment horizontal="left" vertical="center" wrapText="1"/>
    </xf>
    <xf numFmtId="0" fontId="7" fillId="0" borderId="0" xfId="0" applyFont="1" applyBorder="1" applyAlignment="1">
      <alignment horizontal="left" vertical="center" wrapText="1" shrinkToFit="1"/>
    </xf>
    <xf numFmtId="0" fontId="8" fillId="0" borderId="0" xfId="0" applyFont="1" applyBorder="1" applyAlignment="1">
      <alignment horizontal="center" vertical="center" wrapText="1"/>
    </xf>
    <xf numFmtId="0" fontId="9" fillId="0" borderId="0" xfId="0" applyFont="1" applyBorder="1" applyAlignment="1">
      <alignment horizontal="center" vertical="center" wrapText="1"/>
    </xf>
    <xf numFmtId="0" fontId="6" fillId="0" borderId="0" xfId="0" applyFont="1"/>
    <xf numFmtId="0" fontId="8" fillId="0" borderId="0" xfId="0" applyFont="1"/>
    <xf numFmtId="2" fontId="8" fillId="0" borderId="0" xfId="0" applyNumberFormat="1" applyFont="1"/>
    <xf numFmtId="0" fontId="8" fillId="0" borderId="0" xfId="0" applyFont="1" applyBorder="1"/>
    <xf numFmtId="0" fontId="6" fillId="0" borderId="1" xfId="0" applyFont="1" applyFill="1" applyBorder="1" applyAlignment="1">
      <alignment horizontal="left" vertical="center" wrapText="1"/>
    </xf>
    <xf numFmtId="0" fontId="2" fillId="0" borderId="0" xfId="0" applyFont="1" applyAlignment="1">
      <alignment horizontal="right" wrapText="1"/>
    </xf>
    <xf numFmtId="0" fontId="2" fillId="0" borderId="0" xfId="0" applyFont="1" applyAlignment="1">
      <alignment horizontal="right"/>
    </xf>
    <xf numFmtId="0" fontId="5"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2" fontId="6" fillId="3" borderId="1" xfId="0" applyNumberFormat="1" applyFont="1" applyFill="1" applyBorder="1" applyAlignment="1">
      <alignment horizontal="center" vertical="center" wrapText="1"/>
    </xf>
    <xf numFmtId="0" fontId="6" fillId="3" borderId="1" xfId="0" applyFont="1" applyFill="1" applyBorder="1" applyAlignment="1">
      <alignment wrapText="1"/>
    </xf>
    <xf numFmtId="0" fontId="5" fillId="3" borderId="2"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4" xfId="0" applyFont="1" applyFill="1" applyBorder="1" applyAlignment="1">
      <alignment horizontal="center" vertical="center" wrapText="1"/>
    </xf>
    <xf numFmtId="2" fontId="5" fillId="3" borderId="4" xfId="0" applyNumberFormat="1" applyFont="1" applyFill="1" applyBorder="1" applyAlignment="1">
      <alignment horizontal="center" vertical="center" wrapText="1"/>
    </xf>
    <xf numFmtId="0" fontId="5" fillId="3" borderId="3" xfId="0" applyFont="1" applyFill="1" applyBorder="1" applyAlignment="1">
      <alignment horizontal="center" vertical="center"/>
    </xf>
    <xf numFmtId="0" fontId="6" fillId="0" borderId="0" xfId="0" applyFont="1" applyAlignment="1">
      <alignment horizontal="center"/>
    </xf>
    <xf numFmtId="0" fontId="5" fillId="0"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2" fontId="5" fillId="2" borderId="1" xfId="0" applyNumberFormat="1" applyFont="1" applyFill="1" applyBorder="1" applyAlignment="1">
      <alignment horizontal="center" vertical="center" wrapText="1"/>
    </xf>
    <xf numFmtId="0" fontId="11" fillId="2" borderId="1" xfId="0" applyFont="1" applyFill="1" applyBorder="1" applyAlignment="1">
      <alignment horizontal="left" vertical="center" wrapText="1"/>
    </xf>
    <xf numFmtId="0" fontId="11" fillId="2" borderId="1" xfId="0" applyFont="1" applyFill="1" applyBorder="1" applyAlignment="1">
      <alignment horizontal="center" vertical="center" wrapText="1"/>
    </xf>
    <xf numFmtId="2" fontId="11" fillId="2" borderId="1" xfId="0" applyNumberFormat="1" applyFont="1" applyFill="1" applyBorder="1" applyAlignment="1">
      <alignment horizontal="center" vertical="center" wrapText="1"/>
    </xf>
    <xf numFmtId="0" fontId="4" fillId="0" borderId="0" xfId="0" applyFont="1" applyAlignment="1">
      <alignment horizontal="center" wrapText="1"/>
    </xf>
    <xf numFmtId="0" fontId="2" fillId="0" borderId="0" xfId="0" applyFont="1" applyAlignment="1">
      <alignment horizontal="left" wrapText="1"/>
    </xf>
    <xf numFmtId="0" fontId="8" fillId="0" borderId="0" xfId="0" applyFont="1" applyAlignment="1">
      <alignment vertical="center" wrapText="1"/>
    </xf>
    <xf numFmtId="0" fontId="6" fillId="0" borderId="0" xfId="0" applyFont="1" applyAlignment="1">
      <alignment horizontal="center"/>
    </xf>
    <xf numFmtId="0" fontId="3" fillId="0" borderId="0" xfId="0" applyFont="1" applyAlignment="1">
      <alignment horizontal="center" vertical="center"/>
    </xf>
    <xf numFmtId="0" fontId="4" fillId="0" borderId="0" xfId="0" applyFont="1" applyAlignment="1">
      <alignment horizontal="center" wrapText="1"/>
    </xf>
    <xf numFmtId="0" fontId="3" fillId="0" borderId="0" xfId="0" applyFont="1" applyAlignment="1">
      <alignment horizontal="center" wrapText="1"/>
    </xf>
    <xf numFmtId="0" fontId="2" fillId="2" borderId="0" xfId="0" applyFont="1" applyFill="1" applyAlignment="1">
      <alignment horizontal="left" wrapText="1"/>
    </xf>
    <xf numFmtId="0" fontId="2" fillId="0" borderId="0" xfId="0" applyFont="1" applyAlignment="1">
      <alignment horizontal="left" wrapText="1"/>
    </xf>
  </cellXfs>
  <cellStyles count="2">
    <cellStyle name="Обычный" xfId="0" builtinId="0"/>
    <cellStyle name="Финансов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27"/>
  <sheetViews>
    <sheetView tabSelected="1" zoomScale="85" zoomScaleNormal="85" zoomScaleSheetLayoutView="55" workbookViewId="0">
      <selection activeCell="A4" sqref="A4:E4"/>
    </sheetView>
  </sheetViews>
  <sheetFormatPr defaultRowHeight="15" x14ac:dyDescent="0.25"/>
  <cols>
    <col min="1" max="1" width="13.140625" customWidth="1"/>
    <col min="2" max="2" width="106.42578125" customWidth="1"/>
    <col min="3" max="3" width="16.28515625" customWidth="1"/>
    <col min="4" max="4" width="33.7109375" style="7" customWidth="1"/>
    <col min="5" max="5" width="131.85546875" customWidth="1"/>
    <col min="6" max="6" width="18.28515625" customWidth="1"/>
  </cols>
  <sheetData>
    <row r="1" spans="1:5" s="1" customFormat="1" ht="43.5" customHeight="1" x14ac:dyDescent="0.25">
      <c r="D1" s="7"/>
      <c r="E1" s="29"/>
    </row>
    <row r="2" spans="1:5" ht="64.5" customHeight="1" x14ac:dyDescent="0.25">
      <c r="A2" s="2"/>
      <c r="B2" s="2"/>
      <c r="C2" s="2"/>
      <c r="D2" s="8"/>
      <c r="E2" s="28" t="s">
        <v>23</v>
      </c>
    </row>
    <row r="3" spans="1:5" s="1" customFormat="1" ht="48" customHeight="1" x14ac:dyDescent="0.25">
      <c r="A3" s="2"/>
      <c r="B3" s="2"/>
      <c r="C3" s="2"/>
      <c r="D3" s="8"/>
      <c r="E3" s="28" t="s">
        <v>24</v>
      </c>
    </row>
    <row r="4" spans="1:5" s="1" customFormat="1" ht="64.5" customHeight="1" x14ac:dyDescent="0.4">
      <c r="A4" s="51" t="s">
        <v>62</v>
      </c>
      <c r="B4" s="52"/>
      <c r="C4" s="52"/>
      <c r="D4" s="52"/>
      <c r="E4" s="52"/>
    </row>
    <row r="5" spans="1:5" s="1" customFormat="1" ht="36" customHeight="1" x14ac:dyDescent="0.4">
      <c r="A5" s="3"/>
      <c r="B5" s="4" t="s">
        <v>4</v>
      </c>
      <c r="C5" s="54" t="s">
        <v>49</v>
      </c>
      <c r="D5" s="54"/>
      <c r="E5" s="54"/>
    </row>
    <row r="6" spans="1:5" s="1" customFormat="1" ht="30.75" customHeight="1" x14ac:dyDescent="0.4">
      <c r="A6" s="3"/>
      <c r="B6" s="4" t="s">
        <v>5</v>
      </c>
      <c r="C6" s="54" t="s">
        <v>7</v>
      </c>
      <c r="D6" s="54"/>
      <c r="E6" s="54"/>
    </row>
    <row r="7" spans="1:5" s="1" customFormat="1" ht="30.75" customHeight="1" x14ac:dyDescent="0.4">
      <c r="A7" s="46"/>
      <c r="B7" s="47" t="s">
        <v>50</v>
      </c>
      <c r="C7" s="54" t="s">
        <v>51</v>
      </c>
      <c r="D7" s="54"/>
      <c r="E7" s="54"/>
    </row>
    <row r="8" spans="1:5" s="1" customFormat="1" ht="30.75" customHeight="1" x14ac:dyDescent="0.4">
      <c r="A8" s="3"/>
      <c r="B8" s="4"/>
      <c r="C8" s="4"/>
      <c r="D8" s="9"/>
      <c r="E8" s="4"/>
    </row>
    <row r="9" spans="1:5" s="1" customFormat="1" ht="30.75" customHeight="1" x14ac:dyDescent="0.4">
      <c r="A9" s="3"/>
      <c r="B9" s="4" t="s">
        <v>6</v>
      </c>
      <c r="C9" s="4"/>
      <c r="D9" s="9"/>
      <c r="E9" s="4"/>
    </row>
    <row r="10" spans="1:5" s="1" customFormat="1" ht="55.5" customHeight="1" x14ac:dyDescent="0.25">
      <c r="A10" s="53" t="s">
        <v>22</v>
      </c>
      <c r="B10" s="53"/>
      <c r="C10" s="53"/>
      <c r="D10" s="53"/>
      <c r="E10" s="53"/>
    </row>
    <row r="11" spans="1:5" ht="23.25" customHeight="1" thickBot="1" x14ac:dyDescent="0.3">
      <c r="A11" s="2"/>
      <c r="B11" s="50" t="s">
        <v>59</v>
      </c>
      <c r="C11" s="50"/>
      <c r="D11" s="50"/>
      <c r="E11" s="50"/>
    </row>
    <row r="12" spans="1:5" s="1" customFormat="1" ht="41.25" customHeight="1" thickBot="1" x14ac:dyDescent="0.3">
      <c r="A12" s="34" t="s">
        <v>2</v>
      </c>
      <c r="B12" s="35" t="s">
        <v>3</v>
      </c>
      <c r="C12" s="36" t="s">
        <v>1</v>
      </c>
      <c r="D12" s="37" t="s">
        <v>8</v>
      </c>
      <c r="E12" s="38" t="s">
        <v>0</v>
      </c>
    </row>
    <row r="13" spans="1:5" s="1" customFormat="1" ht="27" customHeight="1" x14ac:dyDescent="0.3">
      <c r="A13" s="31"/>
      <c r="B13" s="30" t="s">
        <v>21</v>
      </c>
      <c r="C13" s="31"/>
      <c r="D13" s="32"/>
      <c r="E13" s="33"/>
    </row>
    <row r="14" spans="1:5" s="1" customFormat="1" ht="112.5" x14ac:dyDescent="0.3">
      <c r="A14" s="15">
        <v>1</v>
      </c>
      <c r="B14" s="16" t="s">
        <v>12</v>
      </c>
      <c r="C14" s="15"/>
      <c r="D14" s="17">
        <f>D15+D28+D36+D43</f>
        <v>9.6840000000000011</v>
      </c>
      <c r="E14" s="18" t="s">
        <v>20</v>
      </c>
    </row>
    <row r="15" spans="1:5" s="14" customFormat="1" ht="18.75" x14ac:dyDescent="0.3">
      <c r="A15" s="15">
        <v>2</v>
      </c>
      <c r="B15" s="16" t="s">
        <v>13</v>
      </c>
      <c r="C15" s="41" t="s">
        <v>9</v>
      </c>
      <c r="D15" s="42">
        <f>3.527+2.678</f>
        <v>6.2050000000000001</v>
      </c>
      <c r="E15" s="18" t="s">
        <v>47</v>
      </c>
    </row>
    <row r="16" spans="1:5" s="14" customFormat="1" ht="37.5" x14ac:dyDescent="0.3">
      <c r="A16" s="15"/>
      <c r="B16" s="43" t="s">
        <v>25</v>
      </c>
      <c r="C16" s="44" t="s">
        <v>19</v>
      </c>
      <c r="D16" s="45">
        <v>42.64</v>
      </c>
      <c r="E16" s="18"/>
    </row>
    <row r="17" spans="1:5" s="14" customFormat="1" ht="37.5" x14ac:dyDescent="0.3">
      <c r="A17" s="15"/>
      <c r="B17" s="43" t="s">
        <v>26</v>
      </c>
      <c r="C17" s="44" t="s">
        <v>19</v>
      </c>
      <c r="D17" s="45">
        <f>579.75+19.5</f>
        <v>599.25</v>
      </c>
      <c r="E17" s="18"/>
    </row>
    <row r="18" spans="1:5" s="14" customFormat="1" ht="37.5" x14ac:dyDescent="0.3">
      <c r="A18" s="15"/>
      <c r="B18" s="43" t="s">
        <v>27</v>
      </c>
      <c r="C18" s="44" t="s">
        <v>19</v>
      </c>
      <c r="D18" s="45">
        <v>685.97</v>
      </c>
      <c r="E18" s="18"/>
    </row>
    <row r="19" spans="1:5" s="14" customFormat="1" ht="37.5" x14ac:dyDescent="0.3">
      <c r="A19" s="15"/>
      <c r="B19" s="43" t="s">
        <v>33</v>
      </c>
      <c r="C19" s="44" t="s">
        <v>19</v>
      </c>
      <c r="D19" s="45">
        <v>395</v>
      </c>
      <c r="E19" s="18"/>
    </row>
    <row r="20" spans="1:5" s="14" customFormat="1" ht="56.25" x14ac:dyDescent="0.3">
      <c r="A20" s="15"/>
      <c r="B20" s="43" t="s">
        <v>34</v>
      </c>
      <c r="C20" s="44" t="s">
        <v>19</v>
      </c>
      <c r="D20" s="45">
        <v>1904.52</v>
      </c>
      <c r="E20" s="18"/>
    </row>
    <row r="21" spans="1:5" s="14" customFormat="1" ht="56.25" x14ac:dyDescent="0.3">
      <c r="A21" s="15"/>
      <c r="B21" s="43" t="s">
        <v>28</v>
      </c>
      <c r="C21" s="44" t="s">
        <v>19</v>
      </c>
      <c r="D21" s="45">
        <v>924.83</v>
      </c>
      <c r="E21" s="18"/>
    </row>
    <row r="22" spans="1:5" s="14" customFormat="1" ht="18.75" x14ac:dyDescent="0.3">
      <c r="A22" s="15"/>
      <c r="B22" s="43" t="s">
        <v>35</v>
      </c>
      <c r="C22" s="44" t="s">
        <v>19</v>
      </c>
      <c r="D22" s="45">
        <v>127.7</v>
      </c>
      <c r="E22" s="18"/>
    </row>
    <row r="23" spans="1:5" s="14" customFormat="1" ht="18.75" x14ac:dyDescent="0.3">
      <c r="A23" s="15"/>
      <c r="B23" s="43" t="s">
        <v>29</v>
      </c>
      <c r="C23" s="44" t="s">
        <v>19</v>
      </c>
      <c r="D23" s="45">
        <v>19.89</v>
      </c>
      <c r="E23" s="18"/>
    </row>
    <row r="24" spans="1:5" s="14" customFormat="1" ht="18.75" x14ac:dyDescent="0.3">
      <c r="A24" s="15"/>
      <c r="B24" s="43" t="s">
        <v>30</v>
      </c>
      <c r="C24" s="44" t="s">
        <v>19</v>
      </c>
      <c r="D24" s="45">
        <v>165.79</v>
      </c>
      <c r="E24" s="18"/>
    </row>
    <row r="25" spans="1:5" s="14" customFormat="1" ht="18.75" x14ac:dyDescent="0.3">
      <c r="A25" s="15"/>
      <c r="B25" s="43" t="s">
        <v>36</v>
      </c>
      <c r="C25" s="44" t="s">
        <v>19</v>
      </c>
      <c r="D25" s="45">
        <v>231.32</v>
      </c>
      <c r="E25" s="18"/>
    </row>
    <row r="26" spans="1:5" s="14" customFormat="1" ht="18.75" x14ac:dyDescent="0.3">
      <c r="A26" s="15"/>
      <c r="B26" s="43" t="s">
        <v>31</v>
      </c>
      <c r="C26" s="44" t="s">
        <v>19</v>
      </c>
      <c r="D26" s="45">
        <v>141.72999999999999</v>
      </c>
      <c r="E26" s="18"/>
    </row>
    <row r="27" spans="1:5" s="14" customFormat="1" ht="18.75" x14ac:dyDescent="0.3">
      <c r="A27" s="15"/>
      <c r="B27" s="43" t="s">
        <v>32</v>
      </c>
      <c r="C27" s="44" t="s">
        <v>19</v>
      </c>
      <c r="D27" s="45">
        <v>966.98</v>
      </c>
      <c r="E27" s="18"/>
    </row>
    <row r="28" spans="1:5" s="14" customFormat="1" ht="18.75" x14ac:dyDescent="0.3">
      <c r="A28" s="15">
        <v>3</v>
      </c>
      <c r="B28" s="16" t="s">
        <v>14</v>
      </c>
      <c r="C28" s="41" t="s">
        <v>9</v>
      </c>
      <c r="D28" s="42">
        <f>1.197+0.915</f>
        <v>2.1120000000000001</v>
      </c>
      <c r="E28" s="18" t="s">
        <v>47</v>
      </c>
    </row>
    <row r="29" spans="1:5" s="14" customFormat="1" ht="18.75" x14ac:dyDescent="0.3">
      <c r="A29" s="15"/>
      <c r="B29" s="43" t="s">
        <v>37</v>
      </c>
      <c r="C29" s="44" t="s">
        <v>19</v>
      </c>
      <c r="D29" s="45">
        <v>654.76</v>
      </c>
      <c r="E29" s="18"/>
    </row>
    <row r="30" spans="1:5" s="14" customFormat="1" ht="56.25" x14ac:dyDescent="0.3">
      <c r="A30" s="15"/>
      <c r="B30" s="43" t="s">
        <v>38</v>
      </c>
      <c r="C30" s="44" t="s">
        <v>19</v>
      </c>
      <c r="D30" s="45">
        <v>258.06</v>
      </c>
      <c r="E30" s="18"/>
    </row>
    <row r="31" spans="1:5" s="14" customFormat="1" ht="18.75" x14ac:dyDescent="0.3">
      <c r="A31" s="15"/>
      <c r="B31" s="43" t="s">
        <v>36</v>
      </c>
      <c r="C31" s="44" t="s">
        <v>19</v>
      </c>
      <c r="D31" s="45">
        <v>2.77</v>
      </c>
      <c r="E31" s="18"/>
    </row>
    <row r="32" spans="1:5" s="14" customFormat="1" ht="18.75" x14ac:dyDescent="0.3">
      <c r="A32" s="15"/>
      <c r="B32" s="43" t="s">
        <v>39</v>
      </c>
      <c r="C32" s="44" t="s">
        <v>19</v>
      </c>
      <c r="D32" s="45">
        <v>1026</v>
      </c>
      <c r="E32" s="18"/>
    </row>
    <row r="33" spans="1:5" s="14" customFormat="1" ht="37.5" x14ac:dyDescent="0.3">
      <c r="A33" s="15"/>
      <c r="B33" s="43" t="s">
        <v>40</v>
      </c>
      <c r="C33" s="44" t="s">
        <v>19</v>
      </c>
      <c r="D33" s="45">
        <v>13.25</v>
      </c>
      <c r="E33" s="18"/>
    </row>
    <row r="34" spans="1:5" s="14" customFormat="1" ht="18.75" x14ac:dyDescent="0.3">
      <c r="A34" s="15"/>
      <c r="B34" s="43" t="s">
        <v>41</v>
      </c>
      <c r="C34" s="44" t="s">
        <v>19</v>
      </c>
      <c r="D34" s="45">
        <v>42</v>
      </c>
      <c r="E34" s="18"/>
    </row>
    <row r="35" spans="1:5" s="14" customFormat="1" ht="18.75" x14ac:dyDescent="0.3">
      <c r="A35" s="15"/>
      <c r="B35" s="43" t="s">
        <v>42</v>
      </c>
      <c r="C35" s="44" t="s">
        <v>19</v>
      </c>
      <c r="D35" s="45">
        <v>116</v>
      </c>
      <c r="E35" s="18"/>
    </row>
    <row r="36" spans="1:5" s="14" customFormat="1" ht="18.75" x14ac:dyDescent="0.3">
      <c r="A36" s="15">
        <v>4</v>
      </c>
      <c r="B36" s="16" t="s">
        <v>15</v>
      </c>
      <c r="C36" s="41" t="s">
        <v>9</v>
      </c>
      <c r="D36" s="42">
        <f>0.419+0.894</f>
        <v>1.3129999999999999</v>
      </c>
      <c r="E36" s="18" t="s">
        <v>48</v>
      </c>
    </row>
    <row r="37" spans="1:5" s="14" customFormat="1" ht="37.5" x14ac:dyDescent="0.3">
      <c r="A37" s="15"/>
      <c r="B37" s="43" t="s">
        <v>43</v>
      </c>
      <c r="C37" s="44" t="s">
        <v>19</v>
      </c>
      <c r="D37" s="45">
        <v>6.03</v>
      </c>
      <c r="E37" s="18"/>
    </row>
    <row r="38" spans="1:5" s="14" customFormat="1" ht="56.25" x14ac:dyDescent="0.3">
      <c r="A38" s="15"/>
      <c r="B38" s="43" t="s">
        <v>38</v>
      </c>
      <c r="C38" s="44" t="s">
        <v>19</v>
      </c>
      <c r="D38" s="45">
        <v>887.73</v>
      </c>
      <c r="E38" s="18"/>
    </row>
    <row r="39" spans="1:5" s="14" customFormat="1" ht="37.5" x14ac:dyDescent="0.3">
      <c r="A39" s="15"/>
      <c r="B39" s="43" t="s">
        <v>44</v>
      </c>
      <c r="C39" s="44" t="s">
        <v>19</v>
      </c>
      <c r="D39" s="45">
        <v>272</v>
      </c>
      <c r="E39" s="18"/>
    </row>
    <row r="40" spans="1:5" s="14" customFormat="1" ht="37.5" x14ac:dyDescent="0.3">
      <c r="A40" s="15"/>
      <c r="B40" s="43" t="s">
        <v>40</v>
      </c>
      <c r="C40" s="44" t="s">
        <v>19</v>
      </c>
      <c r="D40" s="45">
        <v>272</v>
      </c>
      <c r="E40" s="18"/>
    </row>
    <row r="41" spans="1:5" s="14" customFormat="1" ht="37.5" x14ac:dyDescent="0.3">
      <c r="A41" s="15"/>
      <c r="B41" s="43" t="s">
        <v>26</v>
      </c>
      <c r="C41" s="44" t="s">
        <v>19</v>
      </c>
      <c r="D41" s="45">
        <v>272</v>
      </c>
      <c r="E41" s="18"/>
    </row>
    <row r="42" spans="1:5" s="14" customFormat="1" ht="37.5" x14ac:dyDescent="0.3">
      <c r="A42" s="15"/>
      <c r="B42" s="43" t="s">
        <v>33</v>
      </c>
      <c r="C42" s="44" t="s">
        <v>19</v>
      </c>
      <c r="D42" s="45">
        <v>147</v>
      </c>
      <c r="E42" s="18"/>
    </row>
    <row r="43" spans="1:5" s="1" customFormat="1" ht="18.75" x14ac:dyDescent="0.25">
      <c r="A43" s="15">
        <v>5</v>
      </c>
      <c r="B43" s="40" t="s">
        <v>57</v>
      </c>
      <c r="C43" s="41" t="s">
        <v>9</v>
      </c>
      <c r="D43" s="42">
        <v>5.3999999999999999E-2</v>
      </c>
      <c r="E43" s="19" t="s">
        <v>47</v>
      </c>
    </row>
    <row r="44" spans="1:5" s="14" customFormat="1" ht="37.5" x14ac:dyDescent="0.3">
      <c r="A44" s="15"/>
      <c r="B44" s="43" t="s">
        <v>45</v>
      </c>
      <c r="C44" s="44" t="s">
        <v>19</v>
      </c>
      <c r="D44" s="45">
        <v>6</v>
      </c>
      <c r="E44" s="18"/>
    </row>
    <row r="45" spans="1:5" s="14" customFormat="1" ht="37.5" x14ac:dyDescent="0.3">
      <c r="A45" s="15"/>
      <c r="B45" s="43" t="s">
        <v>46</v>
      </c>
      <c r="C45" s="44" t="s">
        <v>19</v>
      </c>
      <c r="D45" s="45">
        <v>48.44</v>
      </c>
      <c r="E45" s="18"/>
    </row>
    <row r="46" spans="1:5" s="1" customFormat="1" ht="25.5" customHeight="1" x14ac:dyDescent="0.3">
      <c r="A46" s="15">
        <v>6</v>
      </c>
      <c r="B46" s="30" t="s">
        <v>10</v>
      </c>
      <c r="C46" s="31"/>
      <c r="D46" s="32">
        <f>D47+D48+D49+D50</f>
        <v>9.6840000000000011</v>
      </c>
      <c r="E46" s="33"/>
    </row>
    <row r="47" spans="1:5" s="1" customFormat="1" ht="18.75" x14ac:dyDescent="0.3">
      <c r="A47" s="15">
        <v>7</v>
      </c>
      <c r="B47" s="19" t="s">
        <v>13</v>
      </c>
      <c r="C47" s="15" t="s">
        <v>9</v>
      </c>
      <c r="D47" s="17">
        <f>3.527+2.678</f>
        <v>6.2050000000000001</v>
      </c>
      <c r="E47" s="18"/>
    </row>
    <row r="48" spans="1:5" s="14" customFormat="1" ht="18.75" x14ac:dyDescent="0.3">
      <c r="A48" s="15">
        <v>8</v>
      </c>
      <c r="B48" s="19" t="s">
        <v>14</v>
      </c>
      <c r="C48" s="15" t="s">
        <v>9</v>
      </c>
      <c r="D48" s="17">
        <f>1.197+0.915</f>
        <v>2.1120000000000001</v>
      </c>
      <c r="E48" s="18"/>
    </row>
    <row r="49" spans="1:7" s="14" customFormat="1" ht="18.75" x14ac:dyDescent="0.3">
      <c r="A49" s="15">
        <v>9</v>
      </c>
      <c r="B49" s="19" t="s">
        <v>15</v>
      </c>
      <c r="C49" s="15" t="s">
        <v>9</v>
      </c>
      <c r="D49" s="17">
        <f>0.419+0.894</f>
        <v>1.3129999999999999</v>
      </c>
      <c r="E49" s="18"/>
    </row>
    <row r="50" spans="1:7" s="14" customFormat="1" ht="18.75" x14ac:dyDescent="0.3">
      <c r="A50" s="15">
        <v>10</v>
      </c>
      <c r="B50" s="27" t="s">
        <v>57</v>
      </c>
      <c r="C50" s="15" t="s">
        <v>9</v>
      </c>
      <c r="D50" s="17">
        <v>5.3999999999999999E-2</v>
      </c>
      <c r="E50" s="18"/>
    </row>
    <row r="51" spans="1:7" s="1" customFormat="1" ht="18.75" x14ac:dyDescent="0.3">
      <c r="A51" s="15">
        <v>11</v>
      </c>
      <c r="B51" s="19" t="s">
        <v>16</v>
      </c>
      <c r="C51" s="15" t="s">
        <v>18</v>
      </c>
      <c r="D51" s="17">
        <f>0.347+0.128</f>
        <v>0.47499999999999998</v>
      </c>
      <c r="E51" s="18"/>
    </row>
    <row r="52" spans="1:7" s="1" customFormat="1" ht="18.75" x14ac:dyDescent="0.3">
      <c r="A52" s="15">
        <v>12</v>
      </c>
      <c r="B52" s="19" t="s">
        <v>17</v>
      </c>
      <c r="C52" s="15" t="s">
        <v>19</v>
      </c>
      <c r="D52" s="17">
        <f>676.65+249.6</f>
        <v>926.25</v>
      </c>
      <c r="E52" s="18"/>
    </row>
    <row r="53" spans="1:7" s="14" customFormat="1" ht="18.75" x14ac:dyDescent="0.3">
      <c r="A53" s="15">
        <v>13</v>
      </c>
      <c r="B53" s="27" t="s">
        <v>52</v>
      </c>
      <c r="C53" s="15" t="s">
        <v>56</v>
      </c>
      <c r="D53" s="17">
        <v>150</v>
      </c>
      <c r="E53" s="18"/>
    </row>
    <row r="54" spans="1:7" s="1" customFormat="1" ht="18.75" x14ac:dyDescent="0.3">
      <c r="A54" s="15">
        <v>14</v>
      </c>
      <c r="B54" s="19" t="s">
        <v>54</v>
      </c>
      <c r="C54" s="15" t="s">
        <v>56</v>
      </c>
      <c r="D54" s="17">
        <v>150</v>
      </c>
      <c r="E54" s="18"/>
    </row>
    <row r="55" spans="1:7" s="14" customFormat="1" ht="18.75" x14ac:dyDescent="0.3">
      <c r="A55" s="15">
        <v>15</v>
      </c>
      <c r="B55" s="27" t="s">
        <v>58</v>
      </c>
      <c r="C55" s="15" t="s">
        <v>56</v>
      </c>
      <c r="D55" s="17">
        <v>168</v>
      </c>
      <c r="E55" s="18"/>
    </row>
    <row r="56" spans="1:7" s="1" customFormat="1" ht="18.75" x14ac:dyDescent="0.3">
      <c r="A56" s="15">
        <v>16</v>
      </c>
      <c r="B56" s="19" t="s">
        <v>54</v>
      </c>
      <c r="C56" s="15" t="s">
        <v>56</v>
      </c>
      <c r="D56" s="17">
        <v>168</v>
      </c>
      <c r="E56" s="18"/>
    </row>
    <row r="57" spans="1:7" s="1" customFormat="1" ht="18.75" x14ac:dyDescent="0.3">
      <c r="A57" s="15">
        <v>17</v>
      </c>
      <c r="B57" s="19" t="s">
        <v>53</v>
      </c>
      <c r="C57" s="15" t="s">
        <v>56</v>
      </c>
      <c r="D57" s="17">
        <v>110</v>
      </c>
      <c r="E57" s="18"/>
    </row>
    <row r="58" spans="1:7" s="1" customFormat="1" ht="18.75" x14ac:dyDescent="0.3">
      <c r="A58" s="15">
        <v>18</v>
      </c>
      <c r="B58" s="19" t="s">
        <v>55</v>
      </c>
      <c r="C58" s="15" t="s">
        <v>56</v>
      </c>
      <c r="D58" s="17">
        <v>110</v>
      </c>
      <c r="E58" s="18"/>
    </row>
    <row r="59" spans="1:7" ht="18.75" x14ac:dyDescent="0.3">
      <c r="B59" s="23" t="s">
        <v>11</v>
      </c>
      <c r="C59" s="25"/>
      <c r="D59" s="25"/>
      <c r="E59" s="25"/>
      <c r="F59" s="25"/>
      <c r="G59" s="24"/>
    </row>
    <row r="60" spans="1:7" x14ac:dyDescent="0.25">
      <c r="B60" s="20"/>
      <c r="C60" s="22"/>
      <c r="D60" s="22"/>
      <c r="E60" s="22"/>
      <c r="F60" s="22"/>
      <c r="G60" s="21"/>
    </row>
    <row r="61" spans="1:7" x14ac:dyDescent="0.25">
      <c r="B61" s="48"/>
      <c r="C61" s="48"/>
      <c r="D61" s="48"/>
      <c r="E61" s="48"/>
      <c r="F61" s="48"/>
      <c r="G61" s="48"/>
    </row>
    <row r="62" spans="1:7" x14ac:dyDescent="0.25">
      <c r="B62" s="24"/>
      <c r="C62" s="25"/>
      <c r="D62" s="25"/>
      <c r="E62" s="25"/>
      <c r="F62" s="25"/>
      <c r="G62" s="24"/>
    </row>
    <row r="63" spans="1:7" ht="18.75" x14ac:dyDescent="0.3">
      <c r="B63" s="39" t="s">
        <v>61</v>
      </c>
      <c r="C63" s="39"/>
      <c r="D63" s="39"/>
      <c r="E63" s="25"/>
      <c r="F63" s="25"/>
      <c r="G63" s="24"/>
    </row>
    <row r="64" spans="1:7" ht="18.75" x14ac:dyDescent="0.3">
      <c r="B64" s="49" t="s">
        <v>60</v>
      </c>
      <c r="C64" s="49"/>
      <c r="D64" s="39"/>
      <c r="E64" s="26"/>
      <c r="F64" s="24"/>
      <c r="G64" s="24"/>
    </row>
    <row r="65" spans="2:5" ht="18" x14ac:dyDescent="0.25">
      <c r="B65" s="6"/>
      <c r="C65" s="5"/>
      <c r="D65" s="13"/>
      <c r="E65" s="11"/>
    </row>
    <row r="66" spans="2:5" ht="18" x14ac:dyDescent="0.25">
      <c r="B66" s="6"/>
      <c r="C66" s="5"/>
      <c r="D66" s="13"/>
      <c r="E66" s="11"/>
    </row>
    <row r="67" spans="2:5" ht="18" x14ac:dyDescent="0.25">
      <c r="B67" s="6"/>
      <c r="C67" s="5"/>
      <c r="D67" s="13"/>
      <c r="E67" s="11"/>
    </row>
    <row r="68" spans="2:5" ht="18" x14ac:dyDescent="0.25">
      <c r="B68" s="6"/>
      <c r="C68" s="5"/>
      <c r="D68" s="13"/>
      <c r="E68" s="11"/>
    </row>
    <row r="69" spans="2:5" ht="18" x14ac:dyDescent="0.25">
      <c r="B69" s="6"/>
      <c r="C69" s="5"/>
      <c r="D69" s="13"/>
      <c r="E69" s="11"/>
    </row>
    <row r="70" spans="2:5" ht="18" x14ac:dyDescent="0.25">
      <c r="B70" s="6"/>
      <c r="C70" s="5"/>
      <c r="D70" s="10"/>
      <c r="E70" s="11"/>
    </row>
    <row r="71" spans="2:5" ht="18" x14ac:dyDescent="0.25">
      <c r="B71" s="6"/>
      <c r="C71" s="5"/>
      <c r="D71" s="10"/>
      <c r="E71" s="11"/>
    </row>
    <row r="72" spans="2:5" ht="18" x14ac:dyDescent="0.25">
      <c r="B72" s="6"/>
      <c r="C72" s="5"/>
      <c r="D72" s="10"/>
      <c r="E72" s="11"/>
    </row>
    <row r="73" spans="2:5" ht="18" x14ac:dyDescent="0.25">
      <c r="B73" s="6"/>
      <c r="C73" s="5"/>
      <c r="D73" s="10"/>
      <c r="E73" s="11"/>
    </row>
    <row r="74" spans="2:5" ht="18" x14ac:dyDescent="0.25">
      <c r="B74" s="6"/>
      <c r="C74" s="5"/>
      <c r="D74" s="10"/>
      <c r="E74" s="11"/>
    </row>
    <row r="75" spans="2:5" ht="18" x14ac:dyDescent="0.25">
      <c r="B75" s="6"/>
      <c r="C75" s="5"/>
      <c r="D75" s="10"/>
      <c r="E75" s="11"/>
    </row>
    <row r="76" spans="2:5" ht="18" x14ac:dyDescent="0.25">
      <c r="B76" s="6"/>
      <c r="C76" s="5"/>
      <c r="D76" s="10"/>
      <c r="E76" s="11"/>
    </row>
    <row r="77" spans="2:5" ht="18" x14ac:dyDescent="0.25">
      <c r="B77" s="6"/>
      <c r="C77" s="5"/>
      <c r="D77" s="10"/>
      <c r="E77" s="11"/>
    </row>
    <row r="78" spans="2:5" ht="18" x14ac:dyDescent="0.25">
      <c r="B78" s="6"/>
      <c r="C78" s="5"/>
      <c r="D78" s="13"/>
      <c r="E78" s="11"/>
    </row>
    <row r="79" spans="2:5" ht="18" x14ac:dyDescent="0.25">
      <c r="B79" s="6"/>
      <c r="C79" s="5"/>
      <c r="D79" s="13"/>
      <c r="E79" s="11"/>
    </row>
    <row r="80" spans="2:5" ht="18" x14ac:dyDescent="0.25">
      <c r="B80" s="6"/>
      <c r="C80" s="5"/>
      <c r="D80" s="13"/>
      <c r="E80" s="11"/>
    </row>
    <row r="81" spans="2:5" ht="18" x14ac:dyDescent="0.25">
      <c r="B81" s="6"/>
      <c r="C81" s="5"/>
      <c r="D81" s="10"/>
      <c r="E81" s="11"/>
    </row>
    <row r="82" spans="2:5" ht="18" x14ac:dyDescent="0.25">
      <c r="B82" s="6"/>
      <c r="C82" s="5"/>
      <c r="D82" s="10"/>
      <c r="E82" s="11"/>
    </row>
    <row r="83" spans="2:5" ht="18" x14ac:dyDescent="0.25">
      <c r="B83" s="6"/>
      <c r="C83" s="5"/>
      <c r="D83" s="10"/>
      <c r="E83" s="11"/>
    </row>
    <row r="84" spans="2:5" ht="18" x14ac:dyDescent="0.25">
      <c r="B84" s="6"/>
      <c r="C84" s="5"/>
      <c r="D84" s="10"/>
      <c r="E84" s="11"/>
    </row>
    <row r="85" spans="2:5" ht="18" x14ac:dyDescent="0.25">
      <c r="B85" s="6"/>
      <c r="C85" s="5"/>
      <c r="D85" s="10"/>
      <c r="E85" s="11"/>
    </row>
    <row r="86" spans="2:5" ht="18" x14ac:dyDescent="0.25">
      <c r="B86" s="6"/>
      <c r="C86" s="5"/>
      <c r="D86" s="10"/>
      <c r="E86" s="11"/>
    </row>
    <row r="87" spans="2:5" ht="18" x14ac:dyDescent="0.25">
      <c r="B87" s="6"/>
      <c r="C87" s="5"/>
      <c r="D87" s="10"/>
      <c r="E87" s="11"/>
    </row>
    <row r="88" spans="2:5" ht="18" x14ac:dyDescent="0.25">
      <c r="B88" s="6"/>
      <c r="C88" s="5"/>
      <c r="D88" s="10"/>
      <c r="E88" s="11"/>
    </row>
    <row r="89" spans="2:5" ht="18" x14ac:dyDescent="0.25">
      <c r="B89" s="6"/>
      <c r="C89" s="5"/>
      <c r="D89" s="10"/>
      <c r="E89" s="11"/>
    </row>
    <row r="90" spans="2:5" ht="18" x14ac:dyDescent="0.25">
      <c r="B90" s="6"/>
      <c r="C90" s="5"/>
      <c r="D90" s="13"/>
      <c r="E90" s="11"/>
    </row>
    <row r="91" spans="2:5" ht="18" x14ac:dyDescent="0.25">
      <c r="B91" s="6"/>
      <c r="C91" s="5"/>
      <c r="D91" s="13"/>
      <c r="E91" s="11"/>
    </row>
    <row r="92" spans="2:5" ht="18" x14ac:dyDescent="0.25">
      <c r="B92" s="6"/>
      <c r="C92" s="5"/>
      <c r="D92" s="13"/>
      <c r="E92" s="11"/>
    </row>
    <row r="93" spans="2:5" ht="18" x14ac:dyDescent="0.25">
      <c r="B93" s="6"/>
      <c r="C93" s="5"/>
      <c r="D93" s="10"/>
      <c r="E93" s="11"/>
    </row>
    <row r="94" spans="2:5" ht="18" x14ac:dyDescent="0.25">
      <c r="B94" s="6"/>
      <c r="C94" s="5"/>
      <c r="D94" s="10"/>
      <c r="E94" s="11"/>
    </row>
    <row r="95" spans="2:5" ht="18" x14ac:dyDescent="0.25">
      <c r="B95" s="6"/>
      <c r="C95" s="5"/>
      <c r="D95" s="10"/>
      <c r="E95" s="11"/>
    </row>
    <row r="96" spans="2:5" ht="18" x14ac:dyDescent="0.25">
      <c r="B96" s="6"/>
      <c r="C96" s="5"/>
      <c r="D96" s="10"/>
      <c r="E96" s="11"/>
    </row>
    <row r="97" spans="2:5" ht="18" x14ac:dyDescent="0.25">
      <c r="B97" s="6"/>
      <c r="C97" s="5"/>
      <c r="D97" s="10"/>
      <c r="E97" s="11"/>
    </row>
    <row r="98" spans="2:5" ht="18" x14ac:dyDescent="0.25">
      <c r="B98" s="6"/>
      <c r="C98" s="5"/>
      <c r="D98" s="10"/>
      <c r="E98" s="11"/>
    </row>
    <row r="99" spans="2:5" ht="18" x14ac:dyDescent="0.25">
      <c r="B99" s="6"/>
      <c r="C99" s="5"/>
      <c r="D99" s="10"/>
      <c r="E99" s="11"/>
    </row>
    <row r="100" spans="2:5" ht="18" x14ac:dyDescent="0.25">
      <c r="B100" s="6"/>
      <c r="C100" s="5"/>
      <c r="D100" s="10"/>
      <c r="E100" s="11"/>
    </row>
    <row r="101" spans="2:5" ht="18" x14ac:dyDescent="0.25">
      <c r="B101" s="6"/>
      <c r="C101" s="5"/>
      <c r="D101" s="13"/>
      <c r="E101" s="11"/>
    </row>
    <row r="102" spans="2:5" ht="18" x14ac:dyDescent="0.25">
      <c r="B102" s="6"/>
      <c r="C102" s="5"/>
      <c r="D102" s="13"/>
      <c r="E102" s="11"/>
    </row>
    <row r="103" spans="2:5" ht="18" x14ac:dyDescent="0.25">
      <c r="B103" s="6"/>
      <c r="C103" s="5"/>
      <c r="D103" s="13"/>
      <c r="E103" s="11"/>
    </row>
    <row r="104" spans="2:5" ht="18" x14ac:dyDescent="0.25">
      <c r="B104" s="6"/>
      <c r="C104" s="5"/>
      <c r="D104" s="10"/>
      <c r="E104" s="11"/>
    </row>
    <row r="105" spans="2:5" ht="18" x14ac:dyDescent="0.25">
      <c r="B105" s="6"/>
      <c r="C105" s="5"/>
      <c r="D105" s="10"/>
      <c r="E105" s="11"/>
    </row>
    <row r="106" spans="2:5" ht="18" x14ac:dyDescent="0.25">
      <c r="B106" s="6"/>
      <c r="C106" s="5"/>
      <c r="D106" s="10"/>
      <c r="E106" s="11"/>
    </row>
    <row r="107" spans="2:5" ht="18" x14ac:dyDescent="0.25">
      <c r="B107" s="6"/>
      <c r="C107" s="5"/>
      <c r="D107" s="10"/>
      <c r="E107" s="11"/>
    </row>
    <row r="108" spans="2:5" ht="18" x14ac:dyDescent="0.25">
      <c r="B108" s="6"/>
      <c r="C108" s="5"/>
      <c r="D108" s="10"/>
      <c r="E108" s="11"/>
    </row>
    <row r="109" spans="2:5" ht="18" x14ac:dyDescent="0.25">
      <c r="B109" s="6"/>
      <c r="C109" s="5"/>
      <c r="D109" s="10"/>
      <c r="E109" s="11"/>
    </row>
    <row r="110" spans="2:5" ht="18" x14ac:dyDescent="0.25">
      <c r="B110" s="6"/>
      <c r="C110" s="5"/>
      <c r="D110" s="10"/>
      <c r="E110" s="11"/>
    </row>
    <row r="111" spans="2:5" ht="18" x14ac:dyDescent="0.25">
      <c r="B111" s="6"/>
      <c r="C111" s="5"/>
      <c r="D111" s="10"/>
      <c r="E111" s="11"/>
    </row>
    <row r="112" spans="2:5" ht="18" x14ac:dyDescent="0.25">
      <c r="B112" s="6"/>
      <c r="C112" s="5"/>
      <c r="D112" s="10"/>
      <c r="E112" s="11"/>
    </row>
    <row r="113" spans="2:5" ht="18" x14ac:dyDescent="0.25">
      <c r="B113" s="6"/>
      <c r="C113" s="5"/>
      <c r="D113" s="10"/>
      <c r="E113" s="11"/>
    </row>
    <row r="114" spans="2:5" ht="18" x14ac:dyDescent="0.25">
      <c r="B114" s="6"/>
      <c r="C114" s="5"/>
      <c r="D114" s="10"/>
      <c r="E114" s="11"/>
    </row>
    <row r="115" spans="2:5" ht="18" x14ac:dyDescent="0.25">
      <c r="B115" s="6"/>
      <c r="C115" s="5"/>
      <c r="D115" s="10"/>
      <c r="E115" s="11"/>
    </row>
    <row r="116" spans="2:5" ht="18" x14ac:dyDescent="0.25">
      <c r="B116" s="6"/>
      <c r="C116" s="5"/>
      <c r="D116" s="10"/>
      <c r="E116" s="11"/>
    </row>
    <row r="117" spans="2:5" ht="18" x14ac:dyDescent="0.25">
      <c r="B117" s="6"/>
      <c r="C117" s="5"/>
      <c r="D117" s="10"/>
      <c r="E117" s="11"/>
    </row>
    <row r="118" spans="2:5" ht="18" x14ac:dyDescent="0.25">
      <c r="B118" s="6"/>
      <c r="C118" s="5"/>
      <c r="D118" s="10"/>
      <c r="E118" s="11"/>
    </row>
    <row r="119" spans="2:5" ht="18" x14ac:dyDescent="0.25">
      <c r="B119" s="6"/>
      <c r="C119" s="5"/>
      <c r="D119" s="10"/>
      <c r="E119" s="11"/>
    </row>
    <row r="120" spans="2:5" ht="18" x14ac:dyDescent="0.25">
      <c r="B120" s="6"/>
      <c r="C120" s="5"/>
      <c r="D120" s="10"/>
      <c r="E120" s="11"/>
    </row>
    <row r="121" spans="2:5" ht="18" x14ac:dyDescent="0.25">
      <c r="B121" s="6"/>
      <c r="C121" s="5"/>
      <c r="D121" s="10"/>
      <c r="E121" s="11"/>
    </row>
    <row r="122" spans="2:5" ht="18" x14ac:dyDescent="0.25">
      <c r="B122" s="6"/>
      <c r="C122" s="5"/>
      <c r="D122" s="10"/>
      <c r="E122" s="11"/>
    </row>
    <row r="123" spans="2:5" ht="18" x14ac:dyDescent="0.25">
      <c r="B123" s="6"/>
      <c r="C123" s="5"/>
      <c r="D123" s="10"/>
      <c r="E123" s="11"/>
    </row>
    <row r="124" spans="2:5" ht="18" x14ac:dyDescent="0.25">
      <c r="B124" s="6"/>
      <c r="C124" s="5"/>
      <c r="D124" s="10"/>
      <c r="E124" s="11"/>
    </row>
    <row r="125" spans="2:5" x14ac:dyDescent="0.25">
      <c r="B125" s="11"/>
      <c r="C125" s="11"/>
      <c r="D125" s="12"/>
      <c r="E125" s="11"/>
    </row>
    <row r="126" spans="2:5" x14ac:dyDescent="0.25">
      <c r="B126" s="11"/>
      <c r="C126" s="11"/>
      <c r="D126" s="12"/>
      <c r="E126" s="11"/>
    </row>
    <row r="127" spans="2:5" x14ac:dyDescent="0.25">
      <c r="B127" s="11"/>
      <c r="C127" s="11"/>
      <c r="D127" s="12"/>
      <c r="E127" s="11"/>
    </row>
  </sheetData>
  <mergeCells count="7">
    <mergeCell ref="B64:C64"/>
    <mergeCell ref="B11:E11"/>
    <mergeCell ref="A4:E4"/>
    <mergeCell ref="A10:E10"/>
    <mergeCell ref="C5:E5"/>
    <mergeCell ref="C6:E6"/>
    <mergeCell ref="C7:E7"/>
  </mergeCells>
  <pageMargins left="0.25" right="0.25" top="0.75" bottom="0.75" header="0.3" footer="0.3"/>
  <pageSetup paperSize="9" scale="4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ДОКУМЕНТЫ</vt:lpstr>
      <vt:lpstr>ДОКУМЕНТЫ!Область_печати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Оберюхтин Антон Владимирович</dc:creator>
  <cp:lastModifiedBy>Ружило Денис Юрьевич</cp:lastModifiedBy>
  <cp:lastPrinted>2024-08-26T13:31:44Z</cp:lastPrinted>
  <dcterms:created xsi:type="dcterms:W3CDTF">2015-06-05T18:19:34Z</dcterms:created>
  <dcterms:modified xsi:type="dcterms:W3CDTF">2024-09-10T14:00:20Z</dcterms:modified>
</cp:coreProperties>
</file>