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КПП №1\"/>
    </mc:Choice>
  </mc:AlternateContent>
  <bookViews>
    <workbookView xWindow="1425" yWindow="1425" windowWidth="22680" windowHeight="18975" tabRatio="546"/>
  </bookViews>
  <sheets>
    <sheet name="ДОКУМЕНТЫ" sheetId="11" r:id="rId1"/>
  </sheets>
  <definedNames>
    <definedName name="_xlnm._FilterDatabase" localSheetId="0" hidden="1">ДОКУМЕНТЫ!$A$12:$E$83</definedName>
    <definedName name="_xlnm.Print_Area" localSheetId="0">ДОКУМЕНТЫ!$A$1:$E$98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1" l="1"/>
  <c r="D84" i="11" l="1"/>
  <c r="D83" i="11"/>
  <c r="D82" i="11"/>
  <c r="D78" i="11"/>
  <c r="D75" i="11"/>
  <c r="D63" i="11"/>
  <c r="D55" i="11"/>
  <c r="D50" i="11"/>
  <c r="D42" i="11"/>
  <c r="D81" i="11" s="1"/>
  <c r="D38" i="11"/>
  <c r="D80" i="11" s="1"/>
  <c r="D35" i="11"/>
  <c r="D79" i="11" s="1"/>
  <c r="D30" i="11"/>
  <c r="D15" i="11"/>
  <c r="D14" i="11" l="1"/>
</calcChain>
</file>

<file path=xl/sharedStrings.xml><?xml version="1.0" encoding="utf-8"?>
<sst xmlns="http://schemas.openxmlformats.org/spreadsheetml/2006/main" count="177" uniqueCount="77">
  <si>
    <t>Примечания</t>
  </si>
  <si>
    <t>Ед, изм.</t>
  </si>
  <si>
    <t>№ п/п</t>
  </si>
  <si>
    <t>Наименование работ и материалов</t>
  </si>
  <si>
    <t>На выполнение:</t>
  </si>
  <si>
    <t>По проекту: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</si>
  <si>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</si>
  <si>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</si>
  <si>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 xml:space="preserve">Общий объем работ </t>
  </si>
  <si>
    <t>тн</t>
  </si>
  <si>
    <t>Монтаж металлоконструкций, в т.ч.:</t>
  </si>
  <si>
    <t>Объемы материалов, конструкций и изделий уточняются на стадии разработки КМД</t>
  </si>
  <si>
    <t xml:space="preserve">                                                      Главный специалист ПТО ________________________Дмитренко М.С</t>
  </si>
  <si>
    <t>Изготовление металлоконструкций, в т.ч.:</t>
  </si>
  <si>
    <t>Колонны</t>
  </si>
  <si>
    <t>Прогоны</t>
  </si>
  <si>
    <t>Фахверк</t>
  </si>
  <si>
    <t>Профлист</t>
  </si>
  <si>
    <t>Прочее*</t>
  </si>
  <si>
    <t>Ригели</t>
  </si>
  <si>
    <t>Связи</t>
  </si>
  <si>
    <t>Эстакады</t>
  </si>
  <si>
    <t>Элементы колесоотбойника</t>
  </si>
  <si>
    <t>Цвет покрытия металлоконструкций, кроме профилированных листов по ГОСТ 24045-2016 RAL 7016. Для профлистов внутри помещения - RAL 7035, снаружи - RAL 7044.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мкм);Общая толщина антикоррозионного покрытия не менее 120 мкм. Требуемый предел огнестойкости стальных конструкций - Колонн - R 15; - Элементов покрытий - R 15; - Остальных конструкций - R 15; Все болты должны иметь цинковое покрытие</t>
  </si>
  <si>
    <r>
      <t xml:space="preserve">Контрактный пакет </t>
    </r>
    <r>
      <rPr>
        <sz val="14"/>
        <rFont val="Arial"/>
        <family val="2"/>
        <charset val="204"/>
      </rPr>
      <t>16-C021 «Устройство зданий ЗСГО, Кинологического комплекса, КПП №1, АПС – 2»</t>
    </r>
  </si>
  <si>
    <t>УТВЕРЖДАЮ: Директор по производству</t>
  </si>
  <si>
    <t>______________Коктыш В.Г</t>
  </si>
  <si>
    <t>Двутавры стальные горячекатанные ГОСТ 57837-2017 C355-5 ГОСТ 27772-2021 25К1</t>
  </si>
  <si>
    <t>Двутавры стальные горячекатанные ГОСТ 57837-2017 C355-5 ГОСТ 27772-2021 40Б2</t>
  </si>
  <si>
    <t>Прокат листовой горячекатный ГОСТ 19903-2015 C245-4 ГОСТ 27772-2021 -4</t>
  </si>
  <si>
    <t>Прокат листовой горячекатный ГОСТ 19903-2015 C245-4 ГОСТ 27772-2021 - 5</t>
  </si>
  <si>
    <t>Прокат листовой горячекатный ГОСТ 19903-2015 C245-4 ГОСТ 27772-2021 -6</t>
  </si>
  <si>
    <t>Прокат листовой горячекатный ГОСТ 19903-2015 C245-4 ГОСТ 27772-2021 -8</t>
  </si>
  <si>
    <t>Прокат листовой горячекатный ГОСТ 19903-2015 C245-4 ГОСТ 27772-2021 -10</t>
  </si>
  <si>
    <t>Прокат листовой горячекатный ГОСТ 19903-2015 C245-4 ГОСТ 27772-2021 -12</t>
  </si>
  <si>
    <t>Прокат листовой горячекатный ГОСТ 19903-2015 C245-4 ГОСТ 27772-2021 -20</t>
  </si>
  <si>
    <t>Прокат листовой горячекатный ГОСТ 19903-2015 C355-5 ГОСТ 27772-2021 -8</t>
  </si>
  <si>
    <t>Прокат листовой горячекатный ГОСТ 19903-2015 C355-5 ГОСТ 27772-2021 -14</t>
  </si>
  <si>
    <t>Прокат листовой горячекатный ГОСТ 19903-2015 C355-5 ГОСТ 27772-2021 -24</t>
  </si>
  <si>
    <t>Прокат листовой горячекатный ГОСТ 19903-2015 C355-5 ГОСТ 27772-2021 -36</t>
  </si>
  <si>
    <t>Уголки стальные горячекатаные равнополочные. Сортамент ГОСТ 8509-93 C245-4 ГОСТ 27772-2021 70x5</t>
  </si>
  <si>
    <t>Уголки стальные горячекатаные равнополочные. Сортамент ГОСТ 8509-93 C245-4 ГОСТ 27772-2021 100x7</t>
  </si>
  <si>
    <t>Швеллеры стальные горячекатаные. Сортамент ГОСТ 8240-97 20П</t>
  </si>
  <si>
    <t>Швеллеры стальные горячекатаные. Сортамент ГОСТ 8240-97 24П</t>
  </si>
  <si>
    <t>Профили стальные листовые гнутые с трапециевидными гофрами для строительства. ГОСТ 24045-2016 220 ГОСТ 14918-2020 Н75-750-0.8</t>
  </si>
  <si>
    <t>Профили стальные листовые гнутые с трапециевидными гофрами для строительства. ГОСТ 24045-2016 220 ГОСТ 14918-2020 С21-1000-0.6</t>
  </si>
  <si>
    <t xml:space="preserve"> Трубы стальные бесшовные холоднодеформир. ГОСТ 8734-75 C245-4 ГОСТ 27772-2021 108х4.0</t>
  </si>
  <si>
    <t>Профили стальные гнутые замкнутые сварные квадратные и прямоугольные для строительных конструкций. ГОСТ 30245-2003 80х4</t>
  </si>
  <si>
    <t>Профили стальные гнутые замкнутые сварные квадратные и прямоугольные для строительных конструкций. ГОСТ 30245-2003 60х4</t>
  </si>
  <si>
    <t>Профили стальные гнутые замкнутые сварные квадратные и прямоугольные для строительных конструкций. ГОСТ 30245-2003  140х5</t>
  </si>
  <si>
    <t>Уголки стальные горячекатаные равнополочные. ГОСТ 8509-93 70x5</t>
  </si>
  <si>
    <t>Уголки стальные горячекатаные равнополочные. ГОСТ 8509-93 100x7</t>
  </si>
  <si>
    <t>ТУ 36.26.11-5-89 C245-4 ГОСТ 27772-2021 ПВ506</t>
  </si>
  <si>
    <t>Устройство зданий ЗСГО, Кинологического комплекса, КПП №1, АПС – 2 под ключ</t>
  </si>
  <si>
    <t xml:space="preserve">                                                                      Начальник ПТО__________________________Алексеенко Т.П.</t>
  </si>
  <si>
    <t>1322-Эт2-7.2-КМ</t>
  </si>
  <si>
    <t>Объект:</t>
  </si>
  <si>
    <t>190201 "Здание КПП-1 с навесом. Навес"</t>
  </si>
  <si>
    <t>1322-Эт2-7.2-КМ изм.3 Здание КПП №1</t>
  </si>
  <si>
    <t>Уголки стальные горячекатаные равнополочные. ГОСТ 8509-93 C245-4 ГОСТ 27772-2021 25х3</t>
  </si>
  <si>
    <t>Уголки стальные горячекатаные равнополочные. ГОСТ 8509-93 C245-4 ГОСТ 27772-2021 50x5</t>
  </si>
  <si>
    <t>Уголки стальные горячекатаные равнополочные. ГОСТ 8509-93  C245-4 ГОСТ 27772-2021 70x5</t>
  </si>
  <si>
    <t>Уголки стальные горячекатаные равнополочные. ГОСТ 8509-93  C245-4 ГОСТ 27772-2021 100x7</t>
  </si>
  <si>
    <t>Швеллеры стальные горячекатаные. Сортамент ГОСТ 8240-97 C245-4 ГОСТ 27772-2021 20П</t>
  </si>
  <si>
    <t>шт</t>
  </si>
  <si>
    <t>Цементно-песчанный раствор М100</t>
  </si>
  <si>
    <t>м3</t>
  </si>
  <si>
    <t>Крепление ТФ1 распорными анкерными болтами Hilti</t>
  </si>
  <si>
    <t>Подливка баз колонн</t>
  </si>
  <si>
    <t>Бетон В25 F100 на мелком заполнителе</t>
  </si>
  <si>
    <t>0,52х0,38х0,07 (12шт)</t>
  </si>
  <si>
    <t>Распорные анкерные болты Hilti HST3 M16x145 45/25</t>
  </si>
  <si>
    <t>0,23х0,3х0,01 (8шт)</t>
  </si>
  <si>
    <t>Крепление опор лестниц распорными анкерными болтами Hilti</t>
  </si>
  <si>
    <t>0,12х0,28х0,01 (8шт)</t>
  </si>
  <si>
    <t>в том числе крепеж, плошадь покрытия 394,5м2</t>
  </si>
  <si>
    <t>Ведомость объемов работ и материалов №611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</si>
</sst>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"/>
      <family val="2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2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2" fontId="8" fillId="0" borderId="0" xfId="0" applyNumberFormat="1" applyFont="1"/>
    <xf numFmtId="0" fontId="8" fillId="0" borderId="0" xfId="0" applyFont="1" applyBorder="1"/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9"/>
  <sheetViews>
    <sheetView tabSelected="1" zoomScale="85" zoomScaleNormal="85" zoomScaleSheetLayoutView="55" workbookViewId="0">
      <selection activeCell="A4" sqref="A4:E4"/>
    </sheetView>
  </sheetViews>
  <sheetFormatPr defaultRowHeight="15" x14ac:dyDescent="0.25"/>
  <cols>
    <col min="1" max="1" width="13.140625" customWidth="1"/>
    <col min="2" max="2" width="112.85546875" customWidth="1"/>
    <col min="3" max="3" width="13.7109375" customWidth="1"/>
    <col min="4" max="4" width="25.42578125" style="7" customWidth="1"/>
    <col min="5" max="5" width="137" customWidth="1"/>
    <col min="6" max="6" width="18.28515625" customWidth="1"/>
  </cols>
  <sheetData>
    <row r="1" spans="1:5" s="1" customFormat="1" ht="43.5" customHeight="1" x14ac:dyDescent="0.25">
      <c r="D1" s="7"/>
      <c r="E1" s="29"/>
    </row>
    <row r="2" spans="1:5" ht="66" customHeight="1" x14ac:dyDescent="0.25">
      <c r="A2" s="2"/>
      <c r="B2" s="2"/>
      <c r="C2" s="2"/>
      <c r="D2" s="8"/>
      <c r="E2" s="28" t="s">
        <v>25</v>
      </c>
    </row>
    <row r="3" spans="1:5" s="1" customFormat="1" ht="48" customHeight="1" x14ac:dyDescent="0.25">
      <c r="A3" s="2"/>
      <c r="B3" s="2"/>
      <c r="C3" s="2"/>
      <c r="D3" s="8"/>
      <c r="E3" s="28" t="s">
        <v>26</v>
      </c>
    </row>
    <row r="4" spans="1:5" s="1" customFormat="1" ht="54.75" customHeight="1" x14ac:dyDescent="0.4">
      <c r="A4" s="55" t="s">
        <v>76</v>
      </c>
      <c r="B4" s="56"/>
      <c r="C4" s="56"/>
      <c r="D4" s="56"/>
      <c r="E4" s="56"/>
    </row>
    <row r="5" spans="1:5" s="1" customFormat="1" ht="36" customHeight="1" x14ac:dyDescent="0.4">
      <c r="A5" s="3"/>
      <c r="B5" s="4" t="s">
        <v>4</v>
      </c>
      <c r="C5" s="58" t="s">
        <v>53</v>
      </c>
      <c r="D5" s="58"/>
      <c r="E5" s="58"/>
    </row>
    <row r="6" spans="1:5" s="1" customFormat="1" ht="30.75" customHeight="1" x14ac:dyDescent="0.4">
      <c r="A6" s="3"/>
      <c r="B6" s="4" t="s">
        <v>5</v>
      </c>
      <c r="C6" s="58" t="s">
        <v>7</v>
      </c>
      <c r="D6" s="58"/>
      <c r="E6" s="58"/>
    </row>
    <row r="7" spans="1:5" s="1" customFormat="1" ht="30.75" customHeight="1" x14ac:dyDescent="0.4">
      <c r="A7" s="46"/>
      <c r="B7" s="47" t="s">
        <v>56</v>
      </c>
      <c r="C7" s="58" t="s">
        <v>57</v>
      </c>
      <c r="D7" s="58"/>
      <c r="E7" s="58"/>
    </row>
    <row r="8" spans="1:5" s="1" customFormat="1" ht="30.75" customHeight="1" x14ac:dyDescent="0.4">
      <c r="A8" s="3"/>
      <c r="B8" s="4"/>
      <c r="C8" s="4"/>
      <c r="D8" s="9"/>
      <c r="E8" s="4"/>
    </row>
    <row r="9" spans="1:5" s="1" customFormat="1" ht="30.75" customHeight="1" x14ac:dyDescent="0.4">
      <c r="A9" s="3"/>
      <c r="B9" s="4" t="s">
        <v>6</v>
      </c>
      <c r="C9" s="4"/>
      <c r="D9" s="9"/>
      <c r="E9" s="4"/>
    </row>
    <row r="10" spans="1:5" s="1" customFormat="1" ht="23.25" customHeight="1" x14ac:dyDescent="0.25">
      <c r="A10" s="57" t="s">
        <v>24</v>
      </c>
      <c r="B10" s="57"/>
      <c r="C10" s="57"/>
      <c r="D10" s="57"/>
      <c r="E10" s="57"/>
    </row>
    <row r="11" spans="1:5" ht="21.75" customHeight="1" thickBot="1" x14ac:dyDescent="0.3">
      <c r="A11" s="2"/>
      <c r="B11" s="54" t="s">
        <v>55</v>
      </c>
      <c r="C11" s="54"/>
      <c r="D11" s="54"/>
      <c r="E11" s="54"/>
    </row>
    <row r="12" spans="1:5" s="1" customFormat="1" ht="41.25" customHeight="1" thickBot="1" x14ac:dyDescent="0.3">
      <c r="A12" s="34" t="s">
        <v>2</v>
      </c>
      <c r="B12" s="35" t="s">
        <v>3</v>
      </c>
      <c r="C12" s="36" t="s">
        <v>1</v>
      </c>
      <c r="D12" s="37" t="s">
        <v>8</v>
      </c>
      <c r="E12" s="38" t="s">
        <v>0</v>
      </c>
    </row>
    <row r="13" spans="1:5" s="1" customFormat="1" ht="27" customHeight="1" x14ac:dyDescent="0.3">
      <c r="A13" s="31"/>
      <c r="B13" s="30" t="s">
        <v>58</v>
      </c>
      <c r="C13" s="31"/>
      <c r="D13" s="32"/>
      <c r="E13" s="33"/>
    </row>
    <row r="14" spans="1:5" s="1" customFormat="1" ht="131.25" x14ac:dyDescent="0.3">
      <c r="A14" s="15">
        <v>1</v>
      </c>
      <c r="B14" s="16" t="s">
        <v>13</v>
      </c>
      <c r="C14" s="15" t="s">
        <v>9</v>
      </c>
      <c r="D14" s="17">
        <f>D15+D30+D35+D38+D42+D50+D55+D63</f>
        <v>36.729999999999997</v>
      </c>
      <c r="E14" s="18" t="s">
        <v>23</v>
      </c>
    </row>
    <row r="15" spans="1:5" s="14" customFormat="1" ht="18.75" x14ac:dyDescent="0.3">
      <c r="A15" s="15">
        <v>2</v>
      </c>
      <c r="B15" s="16" t="s">
        <v>14</v>
      </c>
      <c r="C15" s="43" t="s">
        <v>9</v>
      </c>
      <c r="D15" s="44">
        <f>SUM(D16:D29)</f>
        <v>8.3099999999999987</v>
      </c>
      <c r="E15" s="18"/>
    </row>
    <row r="16" spans="1:5" s="14" customFormat="1" ht="18.75" x14ac:dyDescent="0.3">
      <c r="A16" s="15"/>
      <c r="B16" s="40" t="s">
        <v>27</v>
      </c>
      <c r="C16" s="41" t="s">
        <v>9</v>
      </c>
      <c r="D16" s="42">
        <v>5.64</v>
      </c>
      <c r="E16" s="18"/>
    </row>
    <row r="17" spans="1:5" s="14" customFormat="1" ht="18.75" x14ac:dyDescent="0.3">
      <c r="A17" s="15"/>
      <c r="B17" s="40" t="s">
        <v>29</v>
      </c>
      <c r="C17" s="41" t="s">
        <v>9</v>
      </c>
      <c r="D17" s="42">
        <v>0.01</v>
      </c>
      <c r="E17" s="18"/>
    </row>
    <row r="18" spans="1:5" s="14" customFormat="1" ht="18.75" x14ac:dyDescent="0.3">
      <c r="A18" s="15"/>
      <c r="B18" s="40" t="s">
        <v>30</v>
      </c>
      <c r="C18" s="41" t="s">
        <v>9</v>
      </c>
      <c r="D18" s="42">
        <v>0.01</v>
      </c>
      <c r="E18" s="18"/>
    </row>
    <row r="19" spans="1:5" s="14" customFormat="1" ht="18.75" x14ac:dyDescent="0.3">
      <c r="A19" s="15"/>
      <c r="B19" s="40" t="s">
        <v>31</v>
      </c>
      <c r="C19" s="41" t="s">
        <v>9</v>
      </c>
      <c r="D19" s="42">
        <v>7.0000000000000007E-2</v>
      </c>
      <c r="E19" s="18"/>
    </row>
    <row r="20" spans="1:5" s="14" customFormat="1" ht="18.75" x14ac:dyDescent="0.3">
      <c r="A20" s="15"/>
      <c r="B20" s="40" t="s">
        <v>32</v>
      </c>
      <c r="C20" s="41" t="s">
        <v>9</v>
      </c>
      <c r="D20" s="42">
        <v>0.09</v>
      </c>
      <c r="E20" s="18"/>
    </row>
    <row r="21" spans="1:5" s="14" customFormat="1" ht="18.75" x14ac:dyDescent="0.3">
      <c r="A21" s="15"/>
      <c r="B21" s="40" t="s">
        <v>33</v>
      </c>
      <c r="C21" s="41" t="s">
        <v>9</v>
      </c>
      <c r="D21" s="42">
        <v>0.16</v>
      </c>
      <c r="E21" s="18"/>
    </row>
    <row r="22" spans="1:5" s="14" customFormat="1" ht="18.75" x14ac:dyDescent="0.3">
      <c r="A22" s="15"/>
      <c r="B22" s="40" t="s">
        <v>34</v>
      </c>
      <c r="C22" s="41" t="s">
        <v>9</v>
      </c>
      <c r="D22" s="42">
        <v>0.39</v>
      </c>
      <c r="E22" s="18"/>
    </row>
    <row r="23" spans="1:5" s="14" customFormat="1" ht="18.75" x14ac:dyDescent="0.3">
      <c r="A23" s="15"/>
      <c r="B23" s="40" t="s">
        <v>35</v>
      </c>
      <c r="C23" s="41" t="s">
        <v>9</v>
      </c>
      <c r="D23" s="42">
        <v>0.16</v>
      </c>
      <c r="E23" s="18"/>
    </row>
    <row r="24" spans="1:5" s="14" customFormat="1" ht="18.75" x14ac:dyDescent="0.3">
      <c r="A24" s="15"/>
      <c r="B24" s="40" t="s">
        <v>36</v>
      </c>
      <c r="C24" s="41" t="s">
        <v>9</v>
      </c>
      <c r="D24" s="42">
        <v>0.18</v>
      </c>
      <c r="E24" s="18"/>
    </row>
    <row r="25" spans="1:5" s="14" customFormat="1" ht="18.75" x14ac:dyDescent="0.3">
      <c r="A25" s="15"/>
      <c r="B25" s="40" t="s">
        <v>37</v>
      </c>
      <c r="C25" s="41" t="s">
        <v>9</v>
      </c>
      <c r="D25" s="42">
        <v>0.48</v>
      </c>
      <c r="E25" s="18"/>
    </row>
    <row r="26" spans="1:5" s="14" customFormat="1" ht="18.75" x14ac:dyDescent="0.3">
      <c r="A26" s="15"/>
      <c r="B26" s="40" t="s">
        <v>38</v>
      </c>
      <c r="C26" s="41" t="s">
        <v>9</v>
      </c>
      <c r="D26" s="42">
        <v>0.24</v>
      </c>
      <c r="E26" s="18"/>
    </row>
    <row r="27" spans="1:5" s="14" customFormat="1" ht="18.75" x14ac:dyDescent="0.3">
      <c r="A27" s="15"/>
      <c r="B27" s="40" t="s">
        <v>39</v>
      </c>
      <c r="C27" s="41" t="s">
        <v>9</v>
      </c>
      <c r="D27" s="42">
        <v>0.61</v>
      </c>
      <c r="E27" s="18"/>
    </row>
    <row r="28" spans="1:5" s="14" customFormat="1" ht="37.5" x14ac:dyDescent="0.3">
      <c r="A28" s="15"/>
      <c r="B28" s="40" t="s">
        <v>40</v>
      </c>
      <c r="C28" s="41" t="s">
        <v>9</v>
      </c>
      <c r="D28" s="42">
        <v>0.03</v>
      </c>
      <c r="E28" s="18"/>
    </row>
    <row r="29" spans="1:5" s="14" customFormat="1" ht="37.5" x14ac:dyDescent="0.3">
      <c r="A29" s="15"/>
      <c r="B29" s="40" t="s">
        <v>41</v>
      </c>
      <c r="C29" s="41" t="s">
        <v>9</v>
      </c>
      <c r="D29" s="42">
        <v>0.24</v>
      </c>
      <c r="E29" s="18"/>
    </row>
    <row r="30" spans="1:5" s="14" customFormat="1" ht="18.75" x14ac:dyDescent="0.3">
      <c r="A30" s="15">
        <v>3</v>
      </c>
      <c r="B30" s="16" t="s">
        <v>15</v>
      </c>
      <c r="C30" s="43" t="s">
        <v>9</v>
      </c>
      <c r="D30" s="44">
        <f>SUM(D31:D34)</f>
        <v>2.9</v>
      </c>
      <c r="E30" s="18"/>
    </row>
    <row r="31" spans="1:5" s="14" customFormat="1" ht="18.75" x14ac:dyDescent="0.3">
      <c r="A31" s="15"/>
      <c r="B31" s="40" t="s">
        <v>31</v>
      </c>
      <c r="C31" s="41" t="s">
        <v>9</v>
      </c>
      <c r="D31" s="42">
        <v>0.03</v>
      </c>
      <c r="E31" s="18"/>
    </row>
    <row r="32" spans="1:5" s="14" customFormat="1" ht="18.75" x14ac:dyDescent="0.3">
      <c r="A32" s="15"/>
      <c r="B32" s="40" t="s">
        <v>32</v>
      </c>
      <c r="C32" s="41" t="s">
        <v>9</v>
      </c>
      <c r="D32" s="42">
        <v>0.01</v>
      </c>
      <c r="E32" s="18"/>
    </row>
    <row r="33" spans="1:5" s="14" customFormat="1" ht="18.75" x14ac:dyDescent="0.3">
      <c r="A33" s="15"/>
      <c r="B33" s="40" t="s">
        <v>42</v>
      </c>
      <c r="C33" s="41" t="s">
        <v>9</v>
      </c>
      <c r="D33" s="42">
        <v>0.97</v>
      </c>
      <c r="E33" s="18"/>
    </row>
    <row r="34" spans="1:5" s="14" customFormat="1" ht="18.75" x14ac:dyDescent="0.3">
      <c r="A34" s="15"/>
      <c r="B34" s="40" t="s">
        <v>43</v>
      </c>
      <c r="C34" s="41" t="s">
        <v>9</v>
      </c>
      <c r="D34" s="42">
        <v>1.89</v>
      </c>
      <c r="E34" s="18"/>
    </row>
    <row r="35" spans="1:5" s="14" customFormat="1" ht="18.75" x14ac:dyDescent="0.3">
      <c r="A35" s="15">
        <v>4</v>
      </c>
      <c r="B35" s="16" t="s">
        <v>17</v>
      </c>
      <c r="C35" s="43" t="s">
        <v>9</v>
      </c>
      <c r="D35" s="44">
        <f>SUM(D36:D37)</f>
        <v>8.41</v>
      </c>
      <c r="E35" s="18" t="s">
        <v>75</v>
      </c>
    </row>
    <row r="36" spans="1:5" s="14" customFormat="1" ht="37.5" x14ac:dyDescent="0.3">
      <c r="A36" s="15"/>
      <c r="B36" s="40" t="s">
        <v>44</v>
      </c>
      <c r="C36" s="41" t="s">
        <v>9</v>
      </c>
      <c r="D36" s="42">
        <v>5.81</v>
      </c>
      <c r="E36" s="18"/>
    </row>
    <row r="37" spans="1:5" s="14" customFormat="1" ht="37.5" x14ac:dyDescent="0.3">
      <c r="A37" s="15"/>
      <c r="B37" s="40" t="s">
        <v>45</v>
      </c>
      <c r="C37" s="41" t="s">
        <v>9</v>
      </c>
      <c r="D37" s="42">
        <v>2.6</v>
      </c>
      <c r="E37" s="18"/>
    </row>
    <row r="38" spans="1:5" s="1" customFormat="1" ht="18.75" x14ac:dyDescent="0.25">
      <c r="A38" s="15">
        <v>5</v>
      </c>
      <c r="B38" s="45" t="s">
        <v>18</v>
      </c>
      <c r="C38" s="43" t="s">
        <v>9</v>
      </c>
      <c r="D38" s="44">
        <f>SUM(D39:D41)</f>
        <v>1.1200000000000001</v>
      </c>
      <c r="E38" s="19" t="s">
        <v>22</v>
      </c>
    </row>
    <row r="39" spans="1:5" s="1" customFormat="1" ht="18.75" x14ac:dyDescent="0.25">
      <c r="A39" s="15"/>
      <c r="B39" s="40" t="s">
        <v>29</v>
      </c>
      <c r="C39" s="41" t="s">
        <v>9</v>
      </c>
      <c r="D39" s="42">
        <v>0.01</v>
      </c>
      <c r="E39" s="19"/>
    </row>
    <row r="40" spans="1:5" s="1" customFormat="1" ht="18.75" x14ac:dyDescent="0.25">
      <c r="A40" s="15"/>
      <c r="B40" s="40" t="s">
        <v>33</v>
      </c>
      <c r="C40" s="41" t="s">
        <v>9</v>
      </c>
      <c r="D40" s="42">
        <v>0.1</v>
      </c>
      <c r="E40" s="19"/>
    </row>
    <row r="41" spans="1:5" s="1" customFormat="1" ht="18" customHeight="1" x14ac:dyDescent="0.25">
      <c r="A41" s="15"/>
      <c r="B41" s="40" t="s">
        <v>46</v>
      </c>
      <c r="C41" s="41" t="s">
        <v>9</v>
      </c>
      <c r="D41" s="42">
        <v>1.01</v>
      </c>
      <c r="E41" s="19"/>
    </row>
    <row r="42" spans="1:5" s="48" customFormat="1" ht="18.75" x14ac:dyDescent="0.25">
      <c r="A42" s="15">
        <v>6</v>
      </c>
      <c r="B42" s="16" t="s">
        <v>19</v>
      </c>
      <c r="C42" s="43" t="s">
        <v>9</v>
      </c>
      <c r="D42" s="44">
        <f>SUM(D43:D49)</f>
        <v>5.6399999999999988</v>
      </c>
      <c r="E42" s="19"/>
    </row>
    <row r="43" spans="1:5" s="14" customFormat="1" ht="21.75" customHeight="1" x14ac:dyDescent="0.3">
      <c r="A43" s="15"/>
      <c r="B43" s="40" t="s">
        <v>28</v>
      </c>
      <c r="C43" s="41" t="s">
        <v>9</v>
      </c>
      <c r="D43" s="42">
        <v>5.16</v>
      </c>
      <c r="E43" s="18"/>
    </row>
    <row r="44" spans="1:5" s="14" customFormat="1" ht="18.75" x14ac:dyDescent="0.3">
      <c r="A44" s="15"/>
      <c r="B44" s="40" t="s">
        <v>31</v>
      </c>
      <c r="C44" s="41" t="s">
        <v>9</v>
      </c>
      <c r="D44" s="42">
        <v>0.01</v>
      </c>
      <c r="E44" s="18"/>
    </row>
    <row r="45" spans="1:5" s="14" customFormat="1" ht="18.75" x14ac:dyDescent="0.3">
      <c r="A45" s="15"/>
      <c r="B45" s="40" t="s">
        <v>32</v>
      </c>
      <c r="C45" s="41" t="s">
        <v>9</v>
      </c>
      <c r="D45" s="42">
        <v>0.1</v>
      </c>
      <c r="E45" s="18"/>
    </row>
    <row r="46" spans="1:5" s="14" customFormat="1" ht="18.75" x14ac:dyDescent="0.3">
      <c r="A46" s="15"/>
      <c r="B46" s="40" t="s">
        <v>33</v>
      </c>
      <c r="C46" s="41" t="s">
        <v>9</v>
      </c>
      <c r="D46" s="42">
        <v>0.09</v>
      </c>
      <c r="E46" s="18"/>
    </row>
    <row r="47" spans="1:5" s="14" customFormat="1" ht="18.75" x14ac:dyDescent="0.3">
      <c r="A47" s="15"/>
      <c r="B47" s="40" t="s">
        <v>34</v>
      </c>
      <c r="C47" s="41" t="s">
        <v>9</v>
      </c>
      <c r="D47" s="42">
        <v>0.02</v>
      </c>
      <c r="E47" s="18"/>
    </row>
    <row r="48" spans="1:5" s="14" customFormat="1" ht="18.75" x14ac:dyDescent="0.3">
      <c r="A48" s="15"/>
      <c r="B48" s="40" t="s">
        <v>36</v>
      </c>
      <c r="C48" s="41" t="s">
        <v>9</v>
      </c>
      <c r="D48" s="42">
        <v>0.02</v>
      </c>
      <c r="E48" s="18"/>
    </row>
    <row r="49" spans="1:5" s="14" customFormat="1" ht="18.75" x14ac:dyDescent="0.3">
      <c r="A49" s="15"/>
      <c r="B49" s="40" t="s">
        <v>38</v>
      </c>
      <c r="C49" s="41" t="s">
        <v>9</v>
      </c>
      <c r="D49" s="42">
        <v>0.24</v>
      </c>
      <c r="E49" s="18"/>
    </row>
    <row r="50" spans="1:5" s="48" customFormat="1" ht="18.75" x14ac:dyDescent="0.3">
      <c r="A50" s="15">
        <v>7</v>
      </c>
      <c r="B50" s="16" t="s">
        <v>20</v>
      </c>
      <c r="C50" s="43" t="s">
        <v>9</v>
      </c>
      <c r="D50" s="44">
        <f>SUM(D51:D54)</f>
        <v>1.3499999999999999</v>
      </c>
      <c r="E50" s="18"/>
    </row>
    <row r="51" spans="1:5" s="14" customFormat="1" ht="18.75" x14ac:dyDescent="0.3">
      <c r="A51" s="15"/>
      <c r="B51" s="40" t="s">
        <v>29</v>
      </c>
      <c r="C51" s="41"/>
      <c r="D51" s="42">
        <v>0.02</v>
      </c>
      <c r="E51" s="18"/>
    </row>
    <row r="52" spans="1:5" s="14" customFormat="1" ht="18.75" x14ac:dyDescent="0.3">
      <c r="A52" s="15"/>
      <c r="B52" s="40" t="s">
        <v>31</v>
      </c>
      <c r="C52" s="41" t="s">
        <v>9</v>
      </c>
      <c r="D52" s="42">
        <v>0.01</v>
      </c>
      <c r="E52" s="18"/>
    </row>
    <row r="53" spans="1:5" s="14" customFormat="1" ht="18.75" x14ac:dyDescent="0.3">
      <c r="A53" s="15"/>
      <c r="B53" s="40" t="s">
        <v>32</v>
      </c>
      <c r="C53" s="41" t="s">
        <v>9</v>
      </c>
      <c r="D53" s="42">
        <v>0.12</v>
      </c>
      <c r="E53" s="18"/>
    </row>
    <row r="54" spans="1:5" s="14" customFormat="1" ht="37.5" x14ac:dyDescent="0.3">
      <c r="A54" s="15"/>
      <c r="B54" s="40" t="s">
        <v>47</v>
      </c>
      <c r="C54" s="41" t="s">
        <v>9</v>
      </c>
      <c r="D54" s="42">
        <v>1.2</v>
      </c>
      <c r="E54" s="18"/>
    </row>
    <row r="55" spans="1:5" s="14" customFormat="1" ht="18.75" x14ac:dyDescent="0.3">
      <c r="A55" s="15">
        <v>8</v>
      </c>
      <c r="B55" s="16" t="s">
        <v>16</v>
      </c>
      <c r="C55" s="43" t="s">
        <v>9</v>
      </c>
      <c r="D55" s="44">
        <f>SUM(D56:D62)</f>
        <v>4.8599999999999994</v>
      </c>
      <c r="E55" s="18"/>
    </row>
    <row r="56" spans="1:5" s="14" customFormat="1" ht="18.75" x14ac:dyDescent="0.3">
      <c r="A56" s="15"/>
      <c r="B56" s="40" t="s">
        <v>31</v>
      </c>
      <c r="C56" s="41" t="s">
        <v>9</v>
      </c>
      <c r="D56" s="42">
        <v>0.25</v>
      </c>
      <c r="E56" s="18"/>
    </row>
    <row r="57" spans="1:5" s="14" customFormat="1" ht="18.75" x14ac:dyDescent="0.3">
      <c r="A57" s="15"/>
      <c r="B57" s="40" t="s">
        <v>33</v>
      </c>
      <c r="C57" s="41" t="s">
        <v>9</v>
      </c>
      <c r="D57" s="42">
        <v>0.08</v>
      </c>
      <c r="E57" s="18"/>
    </row>
    <row r="58" spans="1:5" s="14" customFormat="1" ht="37.5" x14ac:dyDescent="0.3">
      <c r="A58" s="15"/>
      <c r="B58" s="40" t="s">
        <v>48</v>
      </c>
      <c r="C58" s="41" t="s">
        <v>9</v>
      </c>
      <c r="D58" s="42">
        <v>0.28999999999999998</v>
      </c>
      <c r="E58" s="18"/>
    </row>
    <row r="59" spans="1:5" s="14" customFormat="1" ht="37.5" x14ac:dyDescent="0.3">
      <c r="A59" s="15"/>
      <c r="B59" s="40" t="s">
        <v>47</v>
      </c>
      <c r="C59" s="41" t="s">
        <v>9</v>
      </c>
      <c r="D59" s="42">
        <v>2.1800000000000002</v>
      </c>
      <c r="E59" s="18"/>
    </row>
    <row r="60" spans="1:5" s="14" customFormat="1" ht="37.5" x14ac:dyDescent="0.3">
      <c r="A60" s="15"/>
      <c r="B60" s="40" t="s">
        <v>49</v>
      </c>
      <c r="C60" s="41" t="s">
        <v>9</v>
      </c>
      <c r="D60" s="42">
        <v>1.54</v>
      </c>
      <c r="E60" s="18"/>
    </row>
    <row r="61" spans="1:5" s="14" customFormat="1" ht="18.75" x14ac:dyDescent="0.3">
      <c r="A61" s="15"/>
      <c r="B61" s="40" t="s">
        <v>50</v>
      </c>
      <c r="C61" s="41" t="s">
        <v>9</v>
      </c>
      <c r="D61" s="42">
        <v>0.47</v>
      </c>
      <c r="E61" s="18"/>
    </row>
    <row r="62" spans="1:5" s="14" customFormat="1" ht="18.75" x14ac:dyDescent="0.3">
      <c r="A62" s="15"/>
      <c r="B62" s="40" t="s">
        <v>51</v>
      </c>
      <c r="C62" s="41" t="s">
        <v>9</v>
      </c>
      <c r="D62" s="42">
        <v>0.05</v>
      </c>
      <c r="E62" s="18"/>
    </row>
    <row r="63" spans="1:5" s="14" customFormat="1" ht="18.75" x14ac:dyDescent="0.3">
      <c r="A63" s="15">
        <v>9</v>
      </c>
      <c r="B63" s="16" t="s">
        <v>21</v>
      </c>
      <c r="C63" s="43" t="s">
        <v>9</v>
      </c>
      <c r="D63" s="44">
        <f>SUM(D64:D73)</f>
        <v>4.1399999999999997</v>
      </c>
      <c r="E63" s="18"/>
    </row>
    <row r="64" spans="1:5" s="14" customFormat="1" ht="18.75" x14ac:dyDescent="0.3">
      <c r="A64" s="15"/>
      <c r="B64" s="40" t="s">
        <v>29</v>
      </c>
      <c r="C64" s="41" t="s">
        <v>9</v>
      </c>
      <c r="D64" s="42">
        <v>0.14000000000000001</v>
      </c>
      <c r="E64" s="18"/>
    </row>
    <row r="65" spans="1:5" s="14" customFormat="1" ht="18.75" x14ac:dyDescent="0.3">
      <c r="A65" s="15"/>
      <c r="B65" s="40" t="s">
        <v>31</v>
      </c>
      <c r="C65" s="41" t="s">
        <v>9</v>
      </c>
      <c r="D65" s="42">
        <v>0.05</v>
      </c>
      <c r="E65" s="18"/>
    </row>
    <row r="66" spans="1:5" s="14" customFormat="1" ht="18.75" x14ac:dyDescent="0.3">
      <c r="A66" s="15"/>
      <c r="B66" s="40" t="s">
        <v>32</v>
      </c>
      <c r="C66" s="41" t="s">
        <v>9</v>
      </c>
      <c r="D66" s="42">
        <v>0.04</v>
      </c>
      <c r="E66" s="18"/>
    </row>
    <row r="67" spans="1:5" s="14" customFormat="1" ht="18.75" x14ac:dyDescent="0.3">
      <c r="A67" s="15"/>
      <c r="B67" s="40" t="s">
        <v>33</v>
      </c>
      <c r="C67" s="41" t="s">
        <v>9</v>
      </c>
      <c r="D67" s="42">
        <v>0.03</v>
      </c>
      <c r="E67" s="18"/>
    </row>
    <row r="68" spans="1:5" s="14" customFormat="1" ht="18.75" x14ac:dyDescent="0.3">
      <c r="A68" s="15"/>
      <c r="B68" s="40" t="s">
        <v>52</v>
      </c>
      <c r="C68" s="41" t="s">
        <v>9</v>
      </c>
      <c r="D68" s="42">
        <v>0.77</v>
      </c>
      <c r="E68" s="18"/>
    </row>
    <row r="69" spans="1:5" s="14" customFormat="1" ht="37.5" x14ac:dyDescent="0.3">
      <c r="A69" s="15"/>
      <c r="B69" s="40" t="s">
        <v>59</v>
      </c>
      <c r="C69" s="41" t="s">
        <v>9</v>
      </c>
      <c r="D69" s="42">
        <v>7.0000000000000007E-2</v>
      </c>
      <c r="E69" s="18"/>
    </row>
    <row r="70" spans="1:5" s="14" customFormat="1" ht="37.5" x14ac:dyDescent="0.3">
      <c r="A70" s="15"/>
      <c r="B70" s="40" t="s">
        <v>60</v>
      </c>
      <c r="C70" s="41" t="s">
        <v>9</v>
      </c>
      <c r="D70" s="42">
        <v>0.89</v>
      </c>
      <c r="E70" s="18"/>
    </row>
    <row r="71" spans="1:5" s="14" customFormat="1" ht="37.5" x14ac:dyDescent="0.3">
      <c r="A71" s="15"/>
      <c r="B71" s="40" t="s">
        <v>61</v>
      </c>
      <c r="C71" s="41" t="s">
        <v>9</v>
      </c>
      <c r="D71" s="42">
        <v>0.17</v>
      </c>
      <c r="E71" s="18"/>
    </row>
    <row r="72" spans="1:5" s="14" customFormat="1" ht="37.5" x14ac:dyDescent="0.3">
      <c r="A72" s="15"/>
      <c r="B72" s="40" t="s">
        <v>62</v>
      </c>
      <c r="C72" s="41" t="s">
        <v>9</v>
      </c>
      <c r="D72" s="42">
        <v>0.03</v>
      </c>
      <c r="E72" s="18"/>
    </row>
    <row r="73" spans="1:5" s="14" customFormat="1" ht="37.5" x14ac:dyDescent="0.3">
      <c r="A73" s="15"/>
      <c r="B73" s="40" t="s">
        <v>63</v>
      </c>
      <c r="C73" s="41" t="s">
        <v>9</v>
      </c>
      <c r="D73" s="42">
        <v>1.95</v>
      </c>
      <c r="E73" s="18"/>
    </row>
    <row r="74" spans="1:5" s="1" customFormat="1" ht="25.5" customHeight="1" x14ac:dyDescent="0.3">
      <c r="A74" s="15">
        <v>10</v>
      </c>
      <c r="B74" s="30" t="s">
        <v>10</v>
      </c>
      <c r="C74" s="31"/>
      <c r="D74" s="32"/>
      <c r="E74" s="33"/>
    </row>
    <row r="75" spans="1:5" s="1" customFormat="1" ht="18.75" x14ac:dyDescent="0.3">
      <c r="A75" s="15">
        <v>11</v>
      </c>
      <c r="B75" s="19" t="s">
        <v>14</v>
      </c>
      <c r="C75" s="15" t="s">
        <v>9</v>
      </c>
      <c r="D75" s="17">
        <f>D15</f>
        <v>8.3099999999999987</v>
      </c>
      <c r="E75" s="18"/>
    </row>
    <row r="76" spans="1:5" s="14" customFormat="1" ht="18.75" x14ac:dyDescent="0.3">
      <c r="A76" s="15">
        <v>12</v>
      </c>
      <c r="B76" s="19" t="s">
        <v>68</v>
      </c>
      <c r="C76" s="15" t="s">
        <v>66</v>
      </c>
      <c r="D76" s="52">
        <v>0.16600000000000001</v>
      </c>
      <c r="E76" s="18" t="s">
        <v>70</v>
      </c>
    </row>
    <row r="77" spans="1:5" s="14" customFormat="1" ht="18.75" x14ac:dyDescent="0.3">
      <c r="A77" s="15"/>
      <c r="B77" s="19" t="s">
        <v>69</v>
      </c>
      <c r="C77" s="15" t="s">
        <v>66</v>
      </c>
      <c r="D77" s="52">
        <f>0.166*1.02</f>
        <v>0.16932</v>
      </c>
      <c r="E77" s="18"/>
    </row>
    <row r="78" spans="1:5" s="14" customFormat="1" ht="18.75" x14ac:dyDescent="0.3">
      <c r="A78" s="15">
        <v>13</v>
      </c>
      <c r="B78" s="19" t="s">
        <v>15</v>
      </c>
      <c r="C78" s="15" t="s">
        <v>9</v>
      </c>
      <c r="D78" s="17">
        <f>D30</f>
        <v>2.9</v>
      </c>
      <c r="E78" s="18"/>
    </row>
    <row r="79" spans="1:5" s="14" customFormat="1" ht="18.75" x14ac:dyDescent="0.3">
      <c r="A79" s="15">
        <v>14</v>
      </c>
      <c r="B79" s="19" t="s">
        <v>17</v>
      </c>
      <c r="C79" s="15" t="s">
        <v>9</v>
      </c>
      <c r="D79" s="17">
        <f>D35</f>
        <v>8.41</v>
      </c>
      <c r="E79" s="18"/>
    </row>
    <row r="80" spans="1:5" s="14" customFormat="1" ht="18.75" x14ac:dyDescent="0.3">
      <c r="A80" s="15">
        <v>15</v>
      </c>
      <c r="B80" s="27" t="s">
        <v>18</v>
      </c>
      <c r="C80" s="15" t="s">
        <v>9</v>
      </c>
      <c r="D80" s="17">
        <f>D38</f>
        <v>1.1200000000000001</v>
      </c>
      <c r="E80" s="18"/>
    </row>
    <row r="81" spans="1:7" s="1" customFormat="1" ht="18.75" x14ac:dyDescent="0.3">
      <c r="A81" s="15">
        <v>16</v>
      </c>
      <c r="B81" s="19" t="s">
        <v>19</v>
      </c>
      <c r="C81" s="15" t="s">
        <v>9</v>
      </c>
      <c r="D81" s="17">
        <f>D42</f>
        <v>5.6399999999999988</v>
      </c>
      <c r="E81" s="18"/>
    </row>
    <row r="82" spans="1:7" s="1" customFormat="1" ht="18.75" x14ac:dyDescent="0.3">
      <c r="A82" s="15">
        <v>17</v>
      </c>
      <c r="B82" s="19" t="s">
        <v>20</v>
      </c>
      <c r="C82" s="15" t="s">
        <v>9</v>
      </c>
      <c r="D82" s="17">
        <f>D50</f>
        <v>1.3499999999999999</v>
      </c>
      <c r="E82" s="18"/>
    </row>
    <row r="83" spans="1:7" s="1" customFormat="1" ht="18.75" x14ac:dyDescent="0.3">
      <c r="A83" s="15">
        <v>18</v>
      </c>
      <c r="B83" s="19" t="s">
        <v>16</v>
      </c>
      <c r="C83" s="15" t="s">
        <v>9</v>
      </c>
      <c r="D83" s="17">
        <f>D55</f>
        <v>4.8599999999999994</v>
      </c>
      <c r="E83" s="18"/>
    </row>
    <row r="84" spans="1:7" s="1" customFormat="1" ht="18.75" x14ac:dyDescent="0.25">
      <c r="A84" s="15">
        <v>19</v>
      </c>
      <c r="B84" s="19" t="s">
        <v>21</v>
      </c>
      <c r="C84" s="15" t="s">
        <v>9</v>
      </c>
      <c r="D84" s="17">
        <f>D63</f>
        <v>4.1399999999999997</v>
      </c>
      <c r="E84" s="19"/>
    </row>
    <row r="85" spans="1:7" s="14" customFormat="1" ht="18.75" x14ac:dyDescent="0.3">
      <c r="A85" s="15">
        <v>20</v>
      </c>
      <c r="B85" s="19" t="s">
        <v>67</v>
      </c>
      <c r="C85" s="15"/>
      <c r="D85" s="17"/>
      <c r="E85" s="18"/>
    </row>
    <row r="86" spans="1:7" s="14" customFormat="1" ht="18.75" x14ac:dyDescent="0.3">
      <c r="A86" s="15"/>
      <c r="B86" s="19" t="s">
        <v>71</v>
      </c>
      <c r="C86" s="15" t="s">
        <v>64</v>
      </c>
      <c r="D86" s="52">
        <v>32</v>
      </c>
      <c r="E86" s="18"/>
    </row>
    <row r="87" spans="1:7" s="14" customFormat="1" ht="18.75" x14ac:dyDescent="0.3">
      <c r="A87" s="15"/>
      <c r="B87" s="19" t="s">
        <v>65</v>
      </c>
      <c r="C87" s="15" t="s">
        <v>66</v>
      </c>
      <c r="D87" s="53">
        <v>5.4999999999999997E-3</v>
      </c>
      <c r="E87" s="18" t="s">
        <v>72</v>
      </c>
    </row>
    <row r="88" spans="1:7" s="14" customFormat="1" ht="18.75" x14ac:dyDescent="0.3">
      <c r="A88" s="15">
        <v>21</v>
      </c>
      <c r="B88" s="19" t="s">
        <v>73</v>
      </c>
      <c r="C88" s="15"/>
      <c r="D88" s="17"/>
      <c r="E88" s="18"/>
    </row>
    <row r="89" spans="1:7" s="14" customFormat="1" ht="18.75" x14ac:dyDescent="0.3">
      <c r="A89" s="15"/>
      <c r="B89" s="19" t="s">
        <v>71</v>
      </c>
      <c r="C89" s="15" t="s">
        <v>64</v>
      </c>
      <c r="D89" s="52">
        <v>8</v>
      </c>
      <c r="E89" s="18"/>
    </row>
    <row r="90" spans="1:7" s="14" customFormat="1" ht="18.75" x14ac:dyDescent="0.3">
      <c r="A90" s="15"/>
      <c r="B90" s="19" t="s">
        <v>65</v>
      </c>
      <c r="C90" s="15" t="s">
        <v>66</v>
      </c>
      <c r="D90" s="53">
        <v>2.7000000000000001E-3</v>
      </c>
      <c r="E90" s="18" t="s">
        <v>74</v>
      </c>
    </row>
    <row r="91" spans="1:7" s="1" customFormat="1" ht="18.75" x14ac:dyDescent="0.25">
      <c r="A91" s="49"/>
      <c r="B91" s="50"/>
      <c r="C91" s="49"/>
      <c r="D91" s="51"/>
      <c r="E91" s="50"/>
    </row>
    <row r="92" spans="1:7" ht="18.75" x14ac:dyDescent="0.3">
      <c r="B92" s="23" t="s">
        <v>11</v>
      </c>
      <c r="C92" s="25"/>
      <c r="D92" s="25"/>
      <c r="E92" s="25"/>
      <c r="F92" s="25"/>
      <c r="G92" s="24"/>
    </row>
    <row r="93" spans="1:7" x14ac:dyDescent="0.25">
      <c r="B93" s="20"/>
      <c r="C93" s="22"/>
      <c r="D93" s="22"/>
      <c r="E93" s="22"/>
      <c r="F93" s="22"/>
      <c r="G93" s="21"/>
    </row>
    <row r="94" spans="1:7" x14ac:dyDescent="0.25">
      <c r="B94" s="24"/>
      <c r="C94" s="25"/>
      <c r="D94" s="25"/>
      <c r="E94" s="25"/>
      <c r="F94" s="25"/>
      <c r="G94" s="24"/>
    </row>
    <row r="95" spans="1:7" ht="18.75" x14ac:dyDescent="0.3">
      <c r="B95" s="39" t="s">
        <v>12</v>
      </c>
      <c r="C95" s="39"/>
      <c r="D95" s="39"/>
      <c r="E95" s="25"/>
      <c r="F95" s="25"/>
      <c r="G95" s="24"/>
    </row>
    <row r="96" spans="1:7" ht="18.75" x14ac:dyDescent="0.3">
      <c r="B96" s="39" t="s">
        <v>54</v>
      </c>
      <c r="C96" s="39"/>
      <c r="D96" s="39"/>
      <c r="E96" s="26"/>
      <c r="F96" s="24"/>
      <c r="G96" s="24"/>
    </row>
    <row r="97" spans="2:5" ht="18" x14ac:dyDescent="0.25">
      <c r="B97" s="6"/>
      <c r="C97" s="5"/>
      <c r="D97" s="13"/>
      <c r="E97" s="11"/>
    </row>
    <row r="98" spans="2:5" ht="18" x14ac:dyDescent="0.25">
      <c r="B98" s="6"/>
      <c r="C98" s="5"/>
      <c r="D98" s="13"/>
      <c r="E98" s="11"/>
    </row>
    <row r="99" spans="2:5" ht="18" x14ac:dyDescent="0.25">
      <c r="B99" s="6"/>
      <c r="C99" s="5"/>
      <c r="D99" s="13"/>
      <c r="E99" s="11"/>
    </row>
    <row r="100" spans="2:5" ht="18" x14ac:dyDescent="0.25">
      <c r="B100" s="6"/>
      <c r="C100" s="5"/>
      <c r="D100" s="13"/>
      <c r="E100" s="11"/>
    </row>
    <row r="101" spans="2:5" ht="18" x14ac:dyDescent="0.25">
      <c r="B101" s="6"/>
      <c r="C101" s="5"/>
      <c r="D101" s="13"/>
      <c r="E101" s="11"/>
    </row>
    <row r="102" spans="2:5" ht="18" x14ac:dyDescent="0.25">
      <c r="B102" s="6"/>
      <c r="C102" s="5"/>
      <c r="D102" s="10"/>
      <c r="E102" s="11"/>
    </row>
    <row r="103" spans="2:5" ht="18" x14ac:dyDescent="0.25">
      <c r="B103" s="6"/>
      <c r="C103" s="5"/>
      <c r="D103" s="10"/>
      <c r="E103" s="11"/>
    </row>
    <row r="104" spans="2:5" ht="18" x14ac:dyDescent="0.25">
      <c r="B104" s="6"/>
      <c r="C104" s="5"/>
      <c r="D104" s="10"/>
      <c r="E104" s="11"/>
    </row>
    <row r="105" spans="2:5" ht="18" x14ac:dyDescent="0.25">
      <c r="B105" s="6"/>
      <c r="C105" s="5"/>
      <c r="D105" s="10"/>
      <c r="E105" s="11"/>
    </row>
    <row r="106" spans="2:5" ht="18" x14ac:dyDescent="0.25">
      <c r="B106" s="6"/>
      <c r="C106" s="5"/>
      <c r="D106" s="10"/>
      <c r="E106" s="11"/>
    </row>
    <row r="107" spans="2:5" ht="18" x14ac:dyDescent="0.25">
      <c r="B107" s="6"/>
      <c r="C107" s="5"/>
      <c r="D107" s="10"/>
      <c r="E107" s="11"/>
    </row>
    <row r="108" spans="2:5" ht="18" x14ac:dyDescent="0.25">
      <c r="B108" s="6"/>
      <c r="C108" s="5"/>
      <c r="D108" s="10"/>
      <c r="E108" s="11"/>
    </row>
    <row r="109" spans="2:5" ht="18" x14ac:dyDescent="0.25">
      <c r="B109" s="6"/>
      <c r="C109" s="5"/>
      <c r="D109" s="10"/>
      <c r="E109" s="11"/>
    </row>
    <row r="110" spans="2:5" ht="18" x14ac:dyDescent="0.25">
      <c r="B110" s="6"/>
      <c r="C110" s="5"/>
      <c r="D110" s="13"/>
      <c r="E110" s="11"/>
    </row>
    <row r="111" spans="2:5" ht="18" x14ac:dyDescent="0.25">
      <c r="B111" s="6"/>
      <c r="C111" s="5"/>
      <c r="D111" s="13"/>
      <c r="E111" s="11"/>
    </row>
    <row r="112" spans="2:5" ht="18" x14ac:dyDescent="0.25">
      <c r="B112" s="6"/>
      <c r="C112" s="5"/>
      <c r="D112" s="13"/>
      <c r="E112" s="11"/>
    </row>
    <row r="113" spans="2:5" ht="18" x14ac:dyDescent="0.25">
      <c r="B113" s="6"/>
      <c r="C113" s="5"/>
      <c r="D113" s="10"/>
      <c r="E113" s="11"/>
    </row>
    <row r="114" spans="2:5" ht="18" x14ac:dyDescent="0.25">
      <c r="B114" s="6"/>
      <c r="C114" s="5"/>
      <c r="D114" s="10"/>
      <c r="E114" s="11"/>
    </row>
    <row r="115" spans="2:5" ht="18" x14ac:dyDescent="0.25">
      <c r="B115" s="6"/>
      <c r="C115" s="5"/>
      <c r="D115" s="10"/>
      <c r="E115" s="11"/>
    </row>
    <row r="116" spans="2:5" ht="18" x14ac:dyDescent="0.25">
      <c r="B116" s="6"/>
      <c r="C116" s="5"/>
      <c r="D116" s="10"/>
      <c r="E116" s="11"/>
    </row>
    <row r="117" spans="2:5" ht="18" x14ac:dyDescent="0.25">
      <c r="B117" s="6"/>
      <c r="C117" s="5"/>
      <c r="D117" s="10"/>
      <c r="E117" s="11"/>
    </row>
    <row r="118" spans="2:5" ht="18" x14ac:dyDescent="0.25">
      <c r="B118" s="6"/>
      <c r="C118" s="5"/>
      <c r="D118" s="10"/>
      <c r="E118" s="11"/>
    </row>
    <row r="119" spans="2:5" ht="18" x14ac:dyDescent="0.25">
      <c r="B119" s="6"/>
      <c r="C119" s="5"/>
      <c r="D119" s="10"/>
      <c r="E119" s="11"/>
    </row>
    <row r="120" spans="2:5" ht="18" x14ac:dyDescent="0.25">
      <c r="B120" s="6"/>
      <c r="C120" s="5"/>
      <c r="D120" s="10"/>
      <c r="E120" s="11"/>
    </row>
    <row r="121" spans="2:5" ht="18" x14ac:dyDescent="0.25">
      <c r="B121" s="6"/>
      <c r="C121" s="5"/>
      <c r="D121" s="10"/>
      <c r="E121" s="11"/>
    </row>
    <row r="122" spans="2:5" ht="18" x14ac:dyDescent="0.25">
      <c r="B122" s="6"/>
      <c r="C122" s="5"/>
      <c r="D122" s="13"/>
      <c r="E122" s="11"/>
    </row>
    <row r="123" spans="2:5" ht="18" x14ac:dyDescent="0.25">
      <c r="B123" s="6"/>
      <c r="C123" s="5"/>
      <c r="D123" s="13"/>
      <c r="E123" s="11"/>
    </row>
    <row r="124" spans="2:5" ht="18" x14ac:dyDescent="0.25">
      <c r="B124" s="6"/>
      <c r="C124" s="5"/>
      <c r="D124" s="13"/>
      <c r="E124" s="11"/>
    </row>
    <row r="125" spans="2:5" ht="18" x14ac:dyDescent="0.25">
      <c r="B125" s="6"/>
      <c r="C125" s="5"/>
      <c r="D125" s="10"/>
      <c r="E125" s="11"/>
    </row>
    <row r="126" spans="2:5" ht="18" x14ac:dyDescent="0.25">
      <c r="B126" s="6"/>
      <c r="C126" s="5"/>
      <c r="D126" s="10"/>
      <c r="E126" s="11"/>
    </row>
    <row r="127" spans="2:5" ht="18" x14ac:dyDescent="0.25">
      <c r="B127" s="6"/>
      <c r="C127" s="5"/>
      <c r="D127" s="10"/>
      <c r="E127" s="11"/>
    </row>
    <row r="128" spans="2:5" ht="18" x14ac:dyDescent="0.25">
      <c r="B128" s="6"/>
      <c r="C128" s="5"/>
      <c r="D128" s="10"/>
      <c r="E128" s="11"/>
    </row>
    <row r="129" spans="2:5" ht="18" x14ac:dyDescent="0.25">
      <c r="B129" s="6"/>
      <c r="C129" s="5"/>
      <c r="D129" s="10"/>
      <c r="E129" s="11"/>
    </row>
    <row r="130" spans="2:5" ht="18" x14ac:dyDescent="0.25">
      <c r="B130" s="6"/>
      <c r="C130" s="5"/>
      <c r="D130" s="10"/>
      <c r="E130" s="11"/>
    </row>
    <row r="131" spans="2:5" ht="18" x14ac:dyDescent="0.25">
      <c r="B131" s="6"/>
      <c r="C131" s="5"/>
      <c r="D131" s="10"/>
      <c r="E131" s="11"/>
    </row>
    <row r="132" spans="2:5" ht="18" x14ac:dyDescent="0.25">
      <c r="B132" s="6"/>
      <c r="C132" s="5"/>
      <c r="D132" s="10"/>
      <c r="E132" s="11"/>
    </row>
    <row r="133" spans="2:5" ht="18" x14ac:dyDescent="0.25">
      <c r="B133" s="6"/>
      <c r="C133" s="5"/>
      <c r="D133" s="13"/>
      <c r="E133" s="11"/>
    </row>
    <row r="134" spans="2:5" ht="18" x14ac:dyDescent="0.25">
      <c r="B134" s="6"/>
      <c r="C134" s="5"/>
      <c r="D134" s="13"/>
      <c r="E134" s="11"/>
    </row>
    <row r="135" spans="2:5" ht="18" x14ac:dyDescent="0.25">
      <c r="B135" s="6"/>
      <c r="C135" s="5"/>
      <c r="D135" s="13"/>
      <c r="E135" s="11"/>
    </row>
    <row r="136" spans="2:5" ht="18" x14ac:dyDescent="0.25">
      <c r="B136" s="6"/>
      <c r="C136" s="5"/>
      <c r="D136" s="10"/>
      <c r="E136" s="11"/>
    </row>
    <row r="137" spans="2:5" ht="18" x14ac:dyDescent="0.25">
      <c r="B137" s="6"/>
      <c r="C137" s="5"/>
      <c r="D137" s="10"/>
      <c r="E137" s="11"/>
    </row>
    <row r="138" spans="2:5" ht="18" x14ac:dyDescent="0.25">
      <c r="B138" s="6"/>
      <c r="C138" s="5"/>
      <c r="D138" s="10"/>
      <c r="E138" s="11"/>
    </row>
    <row r="139" spans="2:5" ht="18" x14ac:dyDescent="0.25">
      <c r="B139" s="6"/>
      <c r="C139" s="5"/>
      <c r="D139" s="10"/>
      <c r="E139" s="11"/>
    </row>
    <row r="140" spans="2:5" ht="18" x14ac:dyDescent="0.25">
      <c r="B140" s="6"/>
      <c r="C140" s="5"/>
      <c r="D140" s="10"/>
      <c r="E140" s="11"/>
    </row>
    <row r="141" spans="2:5" ht="18" x14ac:dyDescent="0.25">
      <c r="B141" s="6"/>
      <c r="C141" s="5"/>
      <c r="D141" s="10"/>
      <c r="E141" s="11"/>
    </row>
    <row r="142" spans="2:5" ht="18" x14ac:dyDescent="0.25">
      <c r="B142" s="6"/>
      <c r="C142" s="5"/>
      <c r="D142" s="10"/>
      <c r="E142" s="11"/>
    </row>
    <row r="143" spans="2:5" ht="18" x14ac:dyDescent="0.25">
      <c r="B143" s="6"/>
      <c r="C143" s="5"/>
      <c r="D143" s="10"/>
      <c r="E143" s="11"/>
    </row>
    <row r="144" spans="2:5" ht="18" x14ac:dyDescent="0.25">
      <c r="B144" s="6"/>
      <c r="C144" s="5"/>
      <c r="D144" s="10"/>
      <c r="E144" s="11"/>
    </row>
    <row r="145" spans="2:5" ht="18" x14ac:dyDescent="0.25">
      <c r="B145" s="6"/>
      <c r="C145" s="5"/>
      <c r="D145" s="10"/>
      <c r="E145" s="11"/>
    </row>
    <row r="146" spans="2:5" ht="18" x14ac:dyDescent="0.25">
      <c r="B146" s="6"/>
      <c r="C146" s="5"/>
      <c r="D146" s="10"/>
      <c r="E146" s="11"/>
    </row>
    <row r="147" spans="2:5" ht="18" x14ac:dyDescent="0.25">
      <c r="B147" s="6"/>
      <c r="C147" s="5"/>
      <c r="D147" s="10"/>
      <c r="E147" s="11"/>
    </row>
    <row r="148" spans="2:5" ht="18" x14ac:dyDescent="0.25">
      <c r="B148" s="6"/>
      <c r="C148" s="5"/>
      <c r="D148" s="10"/>
      <c r="E148" s="11"/>
    </row>
    <row r="149" spans="2:5" ht="18" x14ac:dyDescent="0.25">
      <c r="B149" s="6"/>
      <c r="C149" s="5"/>
      <c r="D149" s="10"/>
      <c r="E149" s="11"/>
    </row>
    <row r="150" spans="2:5" ht="18" x14ac:dyDescent="0.25">
      <c r="B150" s="6"/>
      <c r="C150" s="5"/>
      <c r="D150" s="10"/>
      <c r="E150" s="11"/>
    </row>
    <row r="151" spans="2:5" ht="18" x14ac:dyDescent="0.25">
      <c r="B151" s="6"/>
      <c r="C151" s="5"/>
      <c r="D151" s="10"/>
      <c r="E151" s="11"/>
    </row>
    <row r="152" spans="2:5" ht="18" x14ac:dyDescent="0.25">
      <c r="B152" s="6"/>
      <c r="C152" s="5"/>
      <c r="D152" s="10"/>
      <c r="E152" s="11"/>
    </row>
    <row r="153" spans="2:5" ht="18" x14ac:dyDescent="0.25">
      <c r="B153" s="6"/>
      <c r="C153" s="5"/>
      <c r="D153" s="10"/>
      <c r="E153" s="11"/>
    </row>
    <row r="154" spans="2:5" ht="18" x14ac:dyDescent="0.25">
      <c r="B154" s="6"/>
      <c r="C154" s="5"/>
      <c r="D154" s="10"/>
      <c r="E154" s="11"/>
    </row>
    <row r="155" spans="2:5" ht="18" x14ac:dyDescent="0.25">
      <c r="B155" s="6"/>
      <c r="C155" s="5"/>
      <c r="D155" s="10"/>
      <c r="E155" s="11"/>
    </row>
    <row r="156" spans="2:5" ht="18" x14ac:dyDescent="0.25">
      <c r="B156" s="6"/>
      <c r="C156" s="5"/>
      <c r="D156" s="10"/>
      <c r="E156" s="11"/>
    </row>
    <row r="157" spans="2:5" x14ac:dyDescent="0.25">
      <c r="B157" s="11"/>
      <c r="C157" s="11"/>
      <c r="D157" s="12"/>
      <c r="E157" s="11"/>
    </row>
    <row r="158" spans="2:5" x14ac:dyDescent="0.25">
      <c r="B158" s="11"/>
      <c r="C158" s="11"/>
      <c r="D158" s="12"/>
      <c r="E158" s="11"/>
    </row>
    <row r="159" spans="2:5" x14ac:dyDescent="0.25">
      <c r="B159" s="11"/>
      <c r="C159" s="11"/>
      <c r="D159" s="12"/>
      <c r="E159" s="11"/>
    </row>
  </sheetData>
  <mergeCells count="6">
    <mergeCell ref="B11:E11"/>
    <mergeCell ref="A4:E4"/>
    <mergeCell ref="A10:E10"/>
    <mergeCell ref="C5:E5"/>
    <mergeCell ref="C6:E6"/>
    <mergeCell ref="C7:E7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2024-07-15T07:49:58Z</cp:lastPrinted>
  <dcterms:created xsi:type="dcterms:W3CDTF">2015-06-05T18:19:34Z</dcterms:created>
  <dcterms:modified xsi:type="dcterms:W3CDTF">2024-09-10T13:58:58Z</dcterms:modified>
</cp:coreProperties>
</file>