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1025"/>
  </bookViews>
  <sheets>
    <sheet name="прил.1" sheetId="5" r:id="rId1"/>
  </sheets>
  <calcPr calcId="162913"/>
</workbook>
</file>

<file path=xl/calcChain.xml><?xml version="1.0" encoding="utf-8"?>
<calcChain xmlns="http://schemas.openxmlformats.org/spreadsheetml/2006/main">
  <c r="D8" i="5" l="1"/>
  <c r="D7" i="5" s="1"/>
  <c r="D6" i="5" s="1"/>
  <c r="D29" i="5"/>
  <c r="D28" i="5" s="1"/>
</calcChain>
</file>

<file path=xl/sharedStrings.xml><?xml version="1.0" encoding="utf-8"?>
<sst xmlns="http://schemas.openxmlformats.org/spreadsheetml/2006/main" count="79" uniqueCount="58">
  <si>
    <t>№ п/п</t>
  </si>
  <si>
    <t>Ед изм</t>
  </si>
  <si>
    <t>м3</t>
  </si>
  <si>
    <t>Итого</t>
  </si>
  <si>
    <t>Наименование работ</t>
  </si>
  <si>
    <t>Кол-во</t>
  </si>
  <si>
    <t>цена за ед.</t>
  </si>
  <si>
    <t>Стоимость</t>
  </si>
  <si>
    <t>Транспортировка произведенного щебня на расстояние 330км по реке (в летнее время речным флотом баржами, в зимнее время по автозимнику самосвалами)</t>
  </si>
  <si>
    <t>В том числе НДС 20%</t>
  </si>
  <si>
    <t>Итого с НДС</t>
  </si>
  <si>
    <t>1.1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</si>
  <si>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</si>
  <si>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</si>
  <si>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</si>
  <si>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</si>
  <si>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</si>
  <si>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</si>
  <si>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</si>
  <si>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</si>
  <si>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</si>
  <si>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</si>
  <si>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</si>
  <si>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</si>
  <si>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</si>
  <si>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</si>
  <si>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</si>
  <si>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</si>
  <si>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</si>
  <si>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</si>
  <si>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</si>
  <si>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Транспортировка</t>
  </si>
  <si>
    <t>3</t>
  </si>
  <si>
    <t>3.1</t>
  </si>
  <si>
    <t>Ведомость объемов работ. Форма коммерческого предложения</t>
  </si>
  <si>
    <t>Производство диабазового щебня из добытой породы на дробилке</t>
  </si>
  <si>
    <t>Производство щебеня М400-М800 фр. 20-40 на дробилке из добытой породы на карьере *</t>
  </si>
  <si>
    <t xml:space="preserve">Производство щебеня М400-М800 фр. 40-70 на дробилке из добытой породы на карьере* </t>
  </si>
  <si>
    <t>Производство щебеня М800 фр 40-80 на дробилке из добытой породы на карьере *</t>
  </si>
  <si>
    <t>Производство щебеня фракции 70-120 на дробилке из добытой породы на карьере*</t>
  </si>
  <si>
    <t>Производство щебеня  М400-М800 на дробилке из добытой породы на карьере*</t>
  </si>
  <si>
    <t>Производство щебеня М600 фракции 10-20 мм на дробилке из добытой породы на карьере*</t>
  </si>
  <si>
    <t>Производство щебеня М600 фракции 5-10 мм на дробилке из добытой породы на карьере*</t>
  </si>
  <si>
    <t>Производство щебеня на дробилке из добытой породы на карьере*</t>
  </si>
  <si>
    <t>Производство щебеня фр. 10-20 на дробилке из добытой породы на карьере*</t>
  </si>
  <si>
    <t>Производство щебеня фр. 40-70 на дробилке из добытой породы на карьере*</t>
  </si>
  <si>
    <t>Производство песчано-гравийной смеси*</t>
  </si>
  <si>
    <t>Производство щебеня 20-70 на дробилке из добытой породы на карьере*</t>
  </si>
  <si>
    <t>Производство щебеня  5-40 на дробилке из добытой породы на карьере*</t>
  </si>
  <si>
    <t>Производство щебеня М800 F300 фр.40-70 мм на дробилке из добытой породы на карьере*</t>
  </si>
  <si>
    <t>Производство щебеночной-песчаной смеси С4*</t>
  </si>
  <si>
    <t>Производство щебеня М800 F300 фр. 0-700 Dср=0,52м на дробилке из добытой породы на карьере*</t>
  </si>
  <si>
    <t>Производство щебеня марка М400, фр. 300-1000 мм, F50 на дробилке из добытой породы на карьере*</t>
  </si>
  <si>
    <t>Производство щебеня  фр.300-500 М600 на дробилке из добытой породы на карьере*</t>
  </si>
  <si>
    <t>Производство щебеня фр. 5-20 М1000 (для бетона) на дробилке из добытой породы на карьере*</t>
  </si>
  <si>
    <t>* требования к марке щебня по прочности и морозостойкости продиктованны проектной документацией, допускается применять диабазовый щебень с повышенными характеристиками</t>
  </si>
  <si>
    <t>Добыча  породы диабазов из месторождения Еловское</t>
  </si>
  <si>
    <t>Добыча  породы диабазов  из месторождения Еловское открытым методом, с помощью буровзрывных работ (коэфф. Потери породы при добыче, транспортировки и дроблении на фракции Кп=1.2)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</si>
</sst>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"/>
    <numFmt numFmtId="166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6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2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9" xfId="0" applyBorder="1"/>
    <xf numFmtId="4" fontId="0" fillId="0" borderId="9" xfId="0" applyNumberFormat="1" applyBorder="1" applyAlignment="1">
      <alignment horizontal="center" vertical="center"/>
    </xf>
    <xf numFmtId="0" fontId="0" fillId="0" borderId="4" xfId="0" applyBorder="1"/>
    <xf numFmtId="0" fontId="0" fillId="0" borderId="13" xfId="0" applyBorder="1"/>
    <xf numFmtId="0" fontId="0" fillId="0" borderId="15" xfId="0" applyBorder="1"/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18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17" xfId="0" applyFill="1" applyBorder="1"/>
    <xf numFmtId="0" fontId="5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4">
    <cellStyle name="Normal" xfId="1"/>
    <cellStyle name="Normal 2" xfId="3"/>
    <cellStyle name="Обычный" xfId="0" builtinId="0"/>
    <cellStyle name="Финансовый 1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view="pageBreakPreview" zoomScale="60" zoomScaleNormal="130" workbookViewId="0">
      <selection activeCell="E21" sqref="E21"/>
    </sheetView>
  </sheetViews>
  <sheetFormatPr defaultRowHeight="15" x14ac:dyDescent="0.25"/>
  <cols>
    <col min="1" max="1" width="7.140625" customWidth="1"/>
    <col min="2" max="2" width="84.42578125" customWidth="1"/>
    <col min="3" max="3" width="9" customWidth="1"/>
    <col min="4" max="4" width="12.28515625" customWidth="1"/>
    <col min="5" max="5" width="20.28515625" customWidth="1"/>
    <col min="6" max="6" width="17" customWidth="1"/>
  </cols>
  <sheetData>
    <row r="2" spans="1:6" x14ac:dyDescent="0.25">
      <c r="B2" s="52" t="s">
        <v>34</v>
      </c>
      <c r="C2" s="52"/>
      <c r="D2" s="52"/>
      <c r="E2" s="52"/>
    </row>
    <row r="4" spans="1:6" ht="15.75" thickBot="1" x14ac:dyDescent="0.3"/>
    <row r="5" spans="1:6" ht="16.5" thickBot="1" x14ac:dyDescent="0.3">
      <c r="A5" s="43" t="s">
        <v>0</v>
      </c>
      <c r="B5" s="44" t="s">
        <v>4</v>
      </c>
      <c r="C5" s="44" t="s">
        <v>1</v>
      </c>
      <c r="D5" s="45" t="s">
        <v>5</v>
      </c>
      <c r="E5" s="46" t="s">
        <v>6</v>
      </c>
      <c r="F5" s="47" t="s">
        <v>7</v>
      </c>
    </row>
    <row r="6" spans="1:6" ht="15.75" x14ac:dyDescent="0.25">
      <c r="A6" s="19">
        <v>1</v>
      </c>
      <c r="B6" s="40" t="s">
        <v>56</v>
      </c>
      <c r="C6" s="20" t="s">
        <v>2</v>
      </c>
      <c r="D6" s="41">
        <f>SUM(D7)</f>
        <v>712665.33148800035</v>
      </c>
      <c r="E6" s="21"/>
      <c r="F6" s="22"/>
    </row>
    <row r="7" spans="1:6" ht="45.75" thickBot="1" x14ac:dyDescent="0.3">
      <c r="A7" s="27" t="s">
        <v>11</v>
      </c>
      <c r="B7" s="28" t="s">
        <v>57</v>
      </c>
      <c r="C7" s="2" t="s">
        <v>2</v>
      </c>
      <c r="D7" s="29">
        <f>D8*1.2</f>
        <v>712665.33148800035</v>
      </c>
      <c r="E7" s="30"/>
      <c r="F7" s="31"/>
    </row>
    <row r="8" spans="1:6" ht="15.75" x14ac:dyDescent="0.25">
      <c r="A8" s="19">
        <v>2</v>
      </c>
      <c r="B8" s="40" t="s">
        <v>35</v>
      </c>
      <c r="C8" s="20"/>
      <c r="D8" s="41">
        <f>SUM(D9:D27)</f>
        <v>593887.77624000027</v>
      </c>
      <c r="E8" s="21"/>
      <c r="F8" s="22"/>
    </row>
    <row r="9" spans="1:6" ht="15.75" customHeight="1" x14ac:dyDescent="0.25">
      <c r="A9" s="32" t="s">
        <v>12</v>
      </c>
      <c r="B9" s="7" t="s">
        <v>36</v>
      </c>
      <c r="C9" s="1" t="s">
        <v>2</v>
      </c>
      <c r="D9" s="8">
        <v>43989.780000000006</v>
      </c>
      <c r="E9" s="3"/>
      <c r="F9" s="13"/>
    </row>
    <row r="10" spans="1:6" ht="15.75" customHeight="1" x14ac:dyDescent="0.25">
      <c r="A10" s="32" t="s">
        <v>13</v>
      </c>
      <c r="B10" s="7" t="s">
        <v>37</v>
      </c>
      <c r="C10" s="1" t="s">
        <v>2</v>
      </c>
      <c r="D10" s="8">
        <v>64410.36</v>
      </c>
      <c r="E10" s="3"/>
      <c r="F10" s="13"/>
    </row>
    <row r="11" spans="1:6" ht="15.75" customHeight="1" x14ac:dyDescent="0.25">
      <c r="A11" s="32" t="s">
        <v>14</v>
      </c>
      <c r="B11" s="7" t="s">
        <v>38</v>
      </c>
      <c r="C11" s="1" t="s">
        <v>2</v>
      </c>
      <c r="D11" s="8">
        <v>4717</v>
      </c>
      <c r="E11" s="3"/>
      <c r="F11" s="13"/>
    </row>
    <row r="12" spans="1:6" ht="15.75" customHeight="1" x14ac:dyDescent="0.25">
      <c r="A12" s="32" t="s">
        <v>15</v>
      </c>
      <c r="B12" s="7" t="s">
        <v>39</v>
      </c>
      <c r="C12" s="1" t="s">
        <v>2</v>
      </c>
      <c r="D12" s="8">
        <v>2395.92</v>
      </c>
      <c r="E12" s="3"/>
      <c r="F12" s="13"/>
    </row>
    <row r="13" spans="1:6" ht="15.75" customHeight="1" x14ac:dyDescent="0.25">
      <c r="A13" s="32" t="s">
        <v>16</v>
      </c>
      <c r="B13" s="6" t="s">
        <v>40</v>
      </c>
      <c r="C13" s="1" t="s">
        <v>2</v>
      </c>
      <c r="D13" s="8">
        <v>25761.640000000003</v>
      </c>
      <c r="E13" s="3"/>
      <c r="F13" s="13"/>
    </row>
    <row r="14" spans="1:6" ht="15.75" customHeight="1" x14ac:dyDescent="0.25">
      <c r="A14" s="32" t="s">
        <v>17</v>
      </c>
      <c r="B14" s="6" t="s">
        <v>41</v>
      </c>
      <c r="C14" s="1" t="s">
        <v>2</v>
      </c>
      <c r="D14" s="8">
        <v>255.6</v>
      </c>
      <c r="E14" s="3"/>
      <c r="F14" s="13"/>
    </row>
    <row r="15" spans="1:6" ht="15.75" customHeight="1" x14ac:dyDescent="0.25">
      <c r="A15" s="32" t="s">
        <v>18</v>
      </c>
      <c r="B15" s="6" t="s">
        <v>42</v>
      </c>
      <c r="C15" s="1" t="s">
        <v>2</v>
      </c>
      <c r="D15" s="8">
        <v>170.4</v>
      </c>
      <c r="E15" s="3"/>
      <c r="F15" s="13"/>
    </row>
    <row r="16" spans="1:6" ht="15.75" customHeight="1" x14ac:dyDescent="0.25">
      <c r="A16" s="32" t="s">
        <v>19</v>
      </c>
      <c r="B16" s="6" t="s">
        <v>43</v>
      </c>
      <c r="C16" s="1" t="s">
        <v>2</v>
      </c>
      <c r="D16" s="8">
        <v>1.47</v>
      </c>
      <c r="E16" s="3"/>
      <c r="F16" s="13"/>
    </row>
    <row r="17" spans="1:6" ht="15.75" customHeight="1" x14ac:dyDescent="0.25">
      <c r="A17" s="32" t="s">
        <v>20</v>
      </c>
      <c r="B17" s="6" t="s">
        <v>44</v>
      </c>
      <c r="C17" s="1" t="s">
        <v>2</v>
      </c>
      <c r="D17" s="9">
        <v>245.4</v>
      </c>
      <c r="E17" s="3"/>
      <c r="F17" s="13"/>
    </row>
    <row r="18" spans="1:6" ht="15.75" customHeight="1" x14ac:dyDescent="0.25">
      <c r="A18" s="32" t="s">
        <v>21</v>
      </c>
      <c r="B18" s="6" t="s">
        <v>45</v>
      </c>
      <c r="C18" s="1" t="s">
        <v>2</v>
      </c>
      <c r="D18" s="9">
        <v>647.6</v>
      </c>
      <c r="E18" s="3"/>
      <c r="F18" s="13"/>
    </row>
    <row r="19" spans="1:6" ht="15.75" customHeight="1" x14ac:dyDescent="0.25">
      <c r="A19" s="32" t="s">
        <v>22</v>
      </c>
      <c r="B19" s="6" t="s">
        <v>46</v>
      </c>
      <c r="C19" s="1" t="s">
        <v>2</v>
      </c>
      <c r="D19" s="9">
        <v>422</v>
      </c>
      <c r="E19" s="3"/>
      <c r="F19" s="13"/>
    </row>
    <row r="20" spans="1:6" ht="15.75" customHeight="1" x14ac:dyDescent="0.25">
      <c r="A20" s="32" t="s">
        <v>23</v>
      </c>
      <c r="B20" s="6" t="s">
        <v>47</v>
      </c>
      <c r="C20" s="1" t="s">
        <v>2</v>
      </c>
      <c r="D20" s="9">
        <v>52842</v>
      </c>
      <c r="E20" s="3"/>
      <c r="F20" s="13"/>
    </row>
    <row r="21" spans="1:6" ht="15.75" customHeight="1" x14ac:dyDescent="0.25">
      <c r="A21" s="32" t="s">
        <v>24</v>
      </c>
      <c r="B21" s="6" t="s">
        <v>48</v>
      </c>
      <c r="C21" s="1" t="s">
        <v>2</v>
      </c>
      <c r="D21" s="9">
        <v>2291.85</v>
      </c>
      <c r="E21" s="3"/>
      <c r="F21" s="13"/>
    </row>
    <row r="22" spans="1:6" ht="15.75" customHeight="1" x14ac:dyDescent="0.25">
      <c r="A22" s="32" t="s">
        <v>25</v>
      </c>
      <c r="B22" s="6" t="s">
        <v>49</v>
      </c>
      <c r="C22" s="1" t="s">
        <v>2</v>
      </c>
      <c r="D22" s="9">
        <v>1657.5</v>
      </c>
      <c r="E22" s="3"/>
      <c r="F22" s="13"/>
    </row>
    <row r="23" spans="1:6" ht="15.75" customHeight="1" x14ac:dyDescent="0.25">
      <c r="A23" s="32" t="s">
        <v>26</v>
      </c>
      <c r="B23" s="6" t="s">
        <v>50</v>
      </c>
      <c r="C23" s="1" t="s">
        <v>2</v>
      </c>
      <c r="D23" s="9">
        <v>4.53</v>
      </c>
      <c r="E23" s="3"/>
      <c r="F23" s="13"/>
    </row>
    <row r="24" spans="1:6" ht="15.75" customHeight="1" x14ac:dyDescent="0.25">
      <c r="A24" s="32" t="s">
        <v>27</v>
      </c>
      <c r="B24" s="6" t="s">
        <v>51</v>
      </c>
      <c r="C24" s="1" t="s">
        <v>2</v>
      </c>
      <c r="D24" s="9">
        <v>244513.4</v>
      </c>
      <c r="E24" s="3"/>
      <c r="F24" s="13"/>
    </row>
    <row r="25" spans="1:6" ht="30.75" customHeight="1" x14ac:dyDescent="0.25">
      <c r="A25" s="32" t="s">
        <v>28</v>
      </c>
      <c r="B25" s="6" t="s">
        <v>52</v>
      </c>
      <c r="C25" s="1" t="s">
        <v>2</v>
      </c>
      <c r="D25" s="9">
        <v>31569.9</v>
      </c>
      <c r="E25" s="3"/>
      <c r="F25" s="13"/>
    </row>
    <row r="26" spans="1:6" ht="15.75" customHeight="1" x14ac:dyDescent="0.25">
      <c r="A26" s="32" t="s">
        <v>29</v>
      </c>
      <c r="B26" s="6" t="s">
        <v>53</v>
      </c>
      <c r="C26" s="1" t="s">
        <v>2</v>
      </c>
      <c r="D26" s="9">
        <v>923</v>
      </c>
      <c r="E26" s="3"/>
      <c r="F26" s="13"/>
    </row>
    <row r="27" spans="1:6" ht="15.75" customHeight="1" thickBot="1" x14ac:dyDescent="0.3">
      <c r="A27" s="27" t="s">
        <v>30</v>
      </c>
      <c r="B27" s="15" t="s">
        <v>54</v>
      </c>
      <c r="C27" s="2" t="s">
        <v>2</v>
      </c>
      <c r="D27" s="11">
        <v>117068.42624000029</v>
      </c>
      <c r="E27" s="10"/>
      <c r="F27" s="14"/>
    </row>
    <row r="28" spans="1:6" ht="15.75" customHeight="1" x14ac:dyDescent="0.25">
      <c r="A28" s="36" t="s">
        <v>32</v>
      </c>
      <c r="B28" s="40" t="s">
        <v>31</v>
      </c>
      <c r="C28" s="37"/>
      <c r="D28" s="42">
        <f>D29</f>
        <v>593887.77624000027</v>
      </c>
      <c r="E28" s="38"/>
      <c r="F28" s="39"/>
    </row>
    <row r="29" spans="1:6" ht="30.75" thickBot="1" x14ac:dyDescent="0.3">
      <c r="A29" s="26" t="s">
        <v>33</v>
      </c>
      <c r="B29" s="23" t="s">
        <v>8</v>
      </c>
      <c r="C29" s="24" t="s">
        <v>2</v>
      </c>
      <c r="D29" s="25">
        <f>SUBTOTAL(9,D9:D27)</f>
        <v>593887.77624000027</v>
      </c>
      <c r="E29" s="17"/>
      <c r="F29" s="18"/>
    </row>
    <row r="30" spans="1:6" ht="15.75" x14ac:dyDescent="0.25">
      <c r="A30" s="33"/>
      <c r="B30" s="49" t="s">
        <v>3</v>
      </c>
      <c r="C30" s="49"/>
      <c r="D30" s="49"/>
      <c r="E30" s="34"/>
      <c r="F30" s="35"/>
    </row>
    <row r="31" spans="1:6" ht="15.75" x14ac:dyDescent="0.25">
      <c r="A31" s="12"/>
      <c r="B31" s="50" t="s">
        <v>9</v>
      </c>
      <c r="C31" s="50"/>
      <c r="D31" s="50"/>
      <c r="E31" s="3"/>
      <c r="F31" s="13"/>
    </row>
    <row r="32" spans="1:6" ht="16.5" thickBot="1" x14ac:dyDescent="0.3">
      <c r="A32" s="16"/>
      <c r="B32" s="51" t="s">
        <v>10</v>
      </c>
      <c r="C32" s="51"/>
      <c r="D32" s="51"/>
      <c r="E32" s="17"/>
      <c r="F32" s="18"/>
    </row>
    <row r="33" spans="1:6" ht="15.75" x14ac:dyDescent="0.25">
      <c r="A33" s="4"/>
      <c r="B33" s="48"/>
      <c r="C33" s="48"/>
      <c r="D33" s="48"/>
      <c r="E33" s="4"/>
      <c r="F33" s="4"/>
    </row>
    <row r="34" spans="1:6" ht="27.75" customHeight="1" x14ac:dyDescent="0.25">
      <c r="A34" s="53" t="s">
        <v>55</v>
      </c>
      <c r="B34" s="53"/>
      <c r="C34" s="53"/>
      <c r="D34" s="53"/>
      <c r="E34" s="53"/>
      <c r="F34" s="53"/>
    </row>
    <row r="35" spans="1:6" x14ac:dyDescent="0.25">
      <c r="D35" s="5"/>
    </row>
    <row r="36" spans="1:6" x14ac:dyDescent="0.25">
      <c r="D36" s="5"/>
    </row>
    <row r="37" spans="1:6" x14ac:dyDescent="0.25">
      <c r="D37" s="5"/>
    </row>
    <row r="38" spans="1:6" x14ac:dyDescent="0.25">
      <c r="D38" s="5"/>
    </row>
    <row r="39" spans="1:6" x14ac:dyDescent="0.25">
      <c r="D39" s="5"/>
    </row>
  </sheetData>
  <mergeCells count="5">
    <mergeCell ref="B30:D30"/>
    <mergeCell ref="B31:D31"/>
    <mergeCell ref="B32:D32"/>
    <mergeCell ref="B2:E2"/>
    <mergeCell ref="A34:F34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2024-11-08T09:25:18Z</dcterms:modified>
</cp:coreProperties>
</file>