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\личные папки\Симончик Асия Ураловна\Западный луч\"/>
    </mc:Choice>
  </mc:AlternateContent>
  <bookViews>
    <workbookView xWindow="-120" yWindow="-120" windowWidth="29040" windowHeight="15840"/>
  </bookViews>
  <sheets>
    <sheet name="Калькуляция" sheetId="6" r:id="rId1"/>
  </sheets>
  <definedNames>
    <definedName name="_xlnm.Print_Area" localSheetId="0">Калькуляция!$A$6:$F$71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G8" i="6" l="1"/>
  <c r="G9" i="6"/>
  <c r="G10" i="6"/>
  <c r="G11" i="6"/>
  <c r="G12" i="6"/>
  <c r="G13" i="6"/>
  <c r="G14" i="6"/>
  <c r="G15" i="6"/>
  <c r="G16" i="6"/>
  <c r="J72" i="6" l="1"/>
  <c r="H72" i="6"/>
  <c r="D6" i="6" l="1"/>
  <c r="D18" i="6"/>
  <c r="E18" i="6"/>
  <c r="E6" i="6"/>
  <c r="G6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</calcChain>
</file>

<file path=xl/sharedStrings.xml><?xml version="1.0" encoding="utf-8"?>
<sst xmlns="http://schemas.openxmlformats.org/spreadsheetml/2006/main" count="205" uniqueCount="86">
  <si>
    <t>№ п/п</t>
  </si>
  <si>
    <t>Ед. изм</t>
  </si>
  <si>
    <t>шт.</t>
  </si>
  <si>
    <t>м2</t>
  </si>
  <si>
    <t>В-6 (3170х1450(h))</t>
  </si>
  <si>
    <t>однокамерный стеклопакет</t>
  </si>
  <si>
    <t>В-7 (15400х2800(h)) с распашной дверью, размер дверного проема в свету не менее 1200</t>
  </si>
  <si>
    <t>В-8 (5170х2800(h)) с распашной дверью, размер дверного проема в свету не менее 1200</t>
  </si>
  <si>
    <t xml:space="preserve">В-4 (8470х63210(h)), витражи с переплетом из алюминиевого профиля, RAL7024 </t>
  </si>
  <si>
    <t xml:space="preserve">В-5 (5785х63210(h)), витражи с переплетом из алюминиевого профиля, RAL7024 </t>
  </si>
  <si>
    <t>теплая серия</t>
  </si>
  <si>
    <t xml:space="preserve">В-1 (ОАКУСПД 2800-3000-82 Б2), RAL7024 </t>
  </si>
  <si>
    <t xml:space="preserve">В-2 (ОАКУСПД 2800-2400-82 Б2), RAL7024 </t>
  </si>
  <si>
    <t xml:space="preserve">В-3 (ОАКУСПД 2800-1800-82 Б2), RAL7024 </t>
  </si>
  <si>
    <t xml:space="preserve">В-1.1 (ОАКУСПД 2510-3000-82 Б2), RAL7024 </t>
  </si>
  <si>
    <t xml:space="preserve">В-2.1 (ОАКУСПД 2510-2400-82 Б2), RAL7024 </t>
  </si>
  <si>
    <t xml:space="preserve">В-3.1 (ОАКУСПД 2510-1800-82 Б2), RAL7024 </t>
  </si>
  <si>
    <t xml:space="preserve">В-1 (ОАКУСПД 2800-1800-82 Б1), RAL7024 </t>
  </si>
  <si>
    <t xml:space="preserve">В-1.1 (ОАКУСПД 2510-1800-82 Б1), RAL7024 </t>
  </si>
  <si>
    <t xml:space="preserve">В-2 (ОАКУСПД 2800-2400-82 Б1), RAL7024 </t>
  </si>
  <si>
    <t xml:space="preserve">В-2.1 (ОАКУСПД 2510-2400-82 Б1), RAL7024 </t>
  </si>
  <si>
    <t xml:space="preserve">В-3 витраж наружный 2320х3720 (h), RAL7024 </t>
  </si>
  <si>
    <t xml:space="preserve">В-4 витраж наружный 1775х3720 (h), RAL7024 </t>
  </si>
  <si>
    <t xml:space="preserve">В-5 витраж наружный 2665х3720 (h), с распашной дверью, правая створка 900мм, размер дверного проема в свету не менее 1200, RAL7024 </t>
  </si>
  <si>
    <t xml:space="preserve">В-6 витраж наружный 1500х3620 (h), RAL7024 </t>
  </si>
  <si>
    <t xml:space="preserve">В-7 витраж наружный 2670х3720 (h), с распашной дверью, правая створка 900мм, размер дверного проема в свету не менее 1200, RAL7024 </t>
  </si>
  <si>
    <t xml:space="preserve">В-8 витраж наружный 1910х3720 (h), RAL7024 </t>
  </si>
  <si>
    <t xml:space="preserve">В-9 витраж наружный 5000х3720 (h), RAL7024 </t>
  </si>
  <si>
    <t xml:space="preserve">В-10 витраж наружный 2760х3720 (h), RAL7024 </t>
  </si>
  <si>
    <t xml:space="preserve">В-11 витраж наружный 2035х3720 (h), RAL7024 </t>
  </si>
  <si>
    <t xml:space="preserve">В-12 витраж наружный 2750х3720 (h), с распашной дверью, левая створка 900мм, размер дверного проема в свету не менее 1200, RAL7024 </t>
  </si>
  <si>
    <t xml:space="preserve">В-15 витраж наружный 2400х3720 (h), с распашной дверью, левая створка 900мм, размер дверного проема в свету не менее 1200, RAL7024 </t>
  </si>
  <si>
    <t xml:space="preserve">В-20 витраж наружный 1930х2950 (h), RAL7024 </t>
  </si>
  <si>
    <t xml:space="preserve">В-21 витраж наружный 3000х2950 (h), RAL7024 </t>
  </si>
  <si>
    <t xml:space="preserve">В-22 витраж наружный 1040х2950 (h), RAL7024 </t>
  </si>
  <si>
    <t xml:space="preserve">В-22с витраж наружный 1040х2950 (h), RAL7024 </t>
  </si>
  <si>
    <t xml:space="preserve">В-23 витраж наружный 1500х2950 (h), RAL7024 </t>
  </si>
  <si>
    <t xml:space="preserve">В-24 витраж наружный 1645х2950 (h), RAL7024 </t>
  </si>
  <si>
    <t xml:space="preserve">В-25 витраж наружный 2025х2950 (h), RAL7024 </t>
  </si>
  <si>
    <t xml:space="preserve">В-26 витраж наружный 2590х2950 (h), RAL7024 </t>
  </si>
  <si>
    <t xml:space="preserve">В-27 витраж наружный 6160х2950 (h), RAL7024 </t>
  </si>
  <si>
    <t xml:space="preserve">В-28 витраж наружный 930х2950 (h), RAL7024 </t>
  </si>
  <si>
    <t xml:space="preserve">В-29 витраж наружный 4020х2950 (h), RAL7024 </t>
  </si>
  <si>
    <t xml:space="preserve">В-30 витраж наружный 4470х2950 (h), RAL7024 </t>
  </si>
  <si>
    <t xml:space="preserve">В-31 витраж наружный 830х2950 (h), RAL7024 </t>
  </si>
  <si>
    <t xml:space="preserve">В-32 витраж наружный 1000х2950 (h), RAL7024 </t>
  </si>
  <si>
    <t xml:space="preserve">В-33 витраж наружный 5230х3400 (h), с распашной дверью, правая створка 900мм, размер дверного проема в свету не менее 1200, RAL7024 </t>
  </si>
  <si>
    <t xml:space="preserve">В-34 витраж наружный 1920х3400 (h), с распашной дверью, правая створка 900мм, размер дверного проема в свету не менее 1200, RAL7024 </t>
  </si>
  <si>
    <t xml:space="preserve">В-35 витраж наружный 1600х3400 (h), RAL7024 </t>
  </si>
  <si>
    <t xml:space="preserve">В-36 витраж наружный 3450х3400 (h), с распашной дверью, правая створка 900мм, размер дверного проема в свету не менее 1200, RAL7024 </t>
  </si>
  <si>
    <t xml:space="preserve">В-37 витраж наружный 3200х3400 (h), с распашной дверью, левая створка 900мм, размер дверного проема в свету не менее 1200, RAL7024 </t>
  </si>
  <si>
    <t xml:space="preserve">В-38 витраж наружный 1650х3400 (h), с распашной дверью, левая створка 900мм, размер дверного проема в свету не менее 1200, RAL7024 </t>
  </si>
  <si>
    <t xml:space="preserve">В-39 витраж внутренний 3200х3400 (h), с распашной дверью, левая створка 900мм, размер дверного проема в свету не менее 1200, RAL7024 </t>
  </si>
  <si>
    <t xml:space="preserve">В-40 витраж внутренний 3450х3400 (h), с распашной дверью, правая створка 900мм, размер дверного проема в свету не менее 1200, RAL7024 </t>
  </si>
  <si>
    <t xml:space="preserve">В-42 витраж внутренний 4020х3400 (h), с распашной дверью, правая створка 900мм, размер дверного проема в свету не менее 1200, RAL7024 </t>
  </si>
  <si>
    <t xml:space="preserve">В-43 витраж внутренний 4900х3400 (h), с распашной дверью, правая створка 900мм, размер дверного проема в свету не менее 1200, RAL7024 </t>
  </si>
  <si>
    <t xml:space="preserve">В-44 витраж внутренний 2650х3400 (h), с распашной дверью, правая створка 900мм, размер дверного проема в свету не менее 1200, RAL7024 </t>
  </si>
  <si>
    <t xml:space="preserve">В-45 витраж наружный 7880х2090 (h), огнестойкая верхняя часть, RAL7024 </t>
  </si>
  <si>
    <t xml:space="preserve">В-46 витраж наружный 7880х2090 (h), RAL7024 </t>
  </si>
  <si>
    <t xml:space="preserve">В-47 витраж наружный 7880х2800 (h), огнестойкая нижняя часть, RAL7024 </t>
  </si>
  <si>
    <t xml:space="preserve">В-14 витраж внутренний 4750х3720 (h), RAL7024 </t>
  </si>
  <si>
    <t xml:space="preserve">В-13 витраж внутренний 7570х3720 (h), с распашной дверью, левая створка 900мм, размер дверного проема в свету не менее 1200, RAL7024 </t>
  </si>
  <si>
    <t xml:space="preserve">В-16 витраж внутренний 3360х3720 (h), с распашной дверью, левая створка 900мм, размер дверного проема в свету не менее 1200, RAL7024 </t>
  </si>
  <si>
    <t xml:space="preserve">В-17 витраж внутренний 1800х3720 (h), с распашной дверью, левая створка 900мм, размер дверного проема в свету не менее 1050, RAL7024 </t>
  </si>
  <si>
    <t xml:space="preserve">В-18 витраж внутренний 5630х3720 (h), с распашной дверью, правая створка 900мм, размер дверного проема в свету не менее 1200, RAL7024 </t>
  </si>
  <si>
    <t xml:space="preserve">В-19 витраж внутренний 5625х3720 (h), с распашной дверью, правая створка 900мм, размер дверного проема в свету не менее 1200, RAL7024 </t>
  </si>
  <si>
    <t xml:space="preserve">В-41 витраж внутренний 4970х3400 (h), с распашной дверью, правое открывание, размер дверного проема в свету не менее 1000, RAL7024 </t>
  </si>
  <si>
    <t xml:space="preserve"> - </t>
  </si>
  <si>
    <t>Цокольный этаж Витражи с переплетом из алюминиевого профиля с двойным стеклопакетом R=0,71</t>
  </si>
  <si>
    <t>1 Этаж Витражи с переплетом из алюминиевого профиля с двойным стеклопакетом R=0,71</t>
  </si>
  <si>
    <t>5-23 Этажи Витражи с переплетом из алюминиевого профиля с двойным стеклопакетом R=0,72</t>
  </si>
  <si>
    <t>Х</t>
  </si>
  <si>
    <t>ИТОГО жд 5.1, жд5.2 поставка + СМР</t>
  </si>
  <si>
    <t>Изготовление и монтаж витражей в части жд 5.1</t>
  </si>
  <si>
    <t>Изготовление и монтаж витражей в части жд 5.2</t>
  </si>
  <si>
    <t>АЛ профиль "теплой" серии</t>
  </si>
  <si>
    <t>Примечание</t>
  </si>
  <si>
    <t>Кол-во</t>
  </si>
  <si>
    <t>Площадь изделия (S) м2</t>
  </si>
  <si>
    <t>Цена за м2, в т.ч. НДС 20%</t>
  </si>
  <si>
    <t>Цена за м2 СМР, в т.ч. НДС 20%</t>
  </si>
  <si>
    <t>Итого стоимость, в т.ч. НДС 20%</t>
  </si>
  <si>
    <t>Итого стоимость СМР, в т.ч. НДС 20%</t>
  </si>
  <si>
    <t>Наименование материалов</t>
  </si>
  <si>
    <t>КАЛЬКУЛЯЦИЯ</t>
  </si>
  <si>
    <t>ПОДРЯДЧИК ООО "ГСУ" ______________________ /С.В. Тарасов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</si>
</sst>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49" fontId="8" fillId="2" borderId="1" xfId="0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/>
    </xf>
    <xf numFmtId="0" fontId="7" fillId="0" borderId="0" xfId="0" applyFont="1"/>
    <xf numFmtId="43" fontId="8" fillId="2" borderId="1" xfId="1" applyFont="1" applyFill="1" applyBorder="1" applyAlignment="1">
      <alignment vertical="center"/>
    </xf>
    <xf numFmtId="49" fontId="2" fillId="0" borderId="0" xfId="0" applyNumberFormat="1" applyFont="1"/>
    <xf numFmtId="43" fontId="8" fillId="2" borderId="1" xfId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1" applyFont="1" applyFill="1" applyBorder="1"/>
    <xf numFmtId="0" fontId="1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3" fontId="8" fillId="2" borderId="1" xfId="1" applyFont="1" applyFill="1" applyBorder="1"/>
    <xf numFmtId="43" fontId="9" fillId="3" borderId="1" xfId="1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43" fontId="10" fillId="0" borderId="0" xfId="1" applyFont="1"/>
    <xf numFmtId="0" fontId="8" fillId="2" borderId="1" xfId="0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/>
    </xf>
    <xf numFmtId="43" fontId="2" fillId="0" borderId="0" xfId="1" applyFont="1" applyAlignment="1">
      <alignment horizontal="center" wrapText="1"/>
    </xf>
    <xf numFmtId="49" fontId="11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3" fontId="11" fillId="0" borderId="0" xfId="1" applyFont="1" applyAlignment="1">
      <alignment horizontal="center" vertical="top" wrapText="1"/>
    </xf>
    <xf numFmtId="43" fontId="2" fillId="0" borderId="0" xfId="1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="120" zoomScaleNormal="120" zoomScaleSheetLayoutView="85" workbookViewId="0">
      <selection activeCell="E80" sqref="E80"/>
    </sheetView>
  </sheetViews>
  <sheetFormatPr defaultRowHeight="15" x14ac:dyDescent="0.25"/>
  <cols>
    <col min="1" max="1" width="7.28515625" style="10" bestFit="1" customWidth="1"/>
    <col min="2" max="2" width="59.7109375" style="6" customWidth="1"/>
    <col min="3" max="3" width="7.7109375" style="6" bestFit="1" customWidth="1"/>
    <col min="4" max="4" width="10.28515625" style="11" bestFit="1" customWidth="1"/>
    <col min="5" max="5" width="15" style="11" customWidth="1"/>
    <col min="6" max="6" width="16.140625" style="6" customWidth="1"/>
    <col min="7" max="7" width="13.140625" style="11" customWidth="1"/>
    <col min="8" max="8" width="18.42578125" style="11" customWidth="1"/>
    <col min="9" max="9" width="17.140625" style="11" customWidth="1"/>
    <col min="10" max="10" width="20.42578125" style="11" customWidth="1"/>
    <col min="11" max="16384" width="9.140625" style="1"/>
  </cols>
  <sheetData>
    <row r="1" spans="1:10" x14ac:dyDescent="0.25">
      <c r="H1" s="33"/>
      <c r="I1" s="33"/>
      <c r="J1" s="33"/>
    </row>
    <row r="2" spans="1:10" x14ac:dyDescent="0.25">
      <c r="H2" s="33"/>
      <c r="I2" s="33"/>
      <c r="J2" s="33"/>
    </row>
    <row r="3" spans="1:10" ht="20.25" x14ac:dyDescent="0.3">
      <c r="E3" s="29" t="s">
        <v>84</v>
      </c>
    </row>
    <row r="5" spans="1:10" s="22" customFormat="1" ht="25.5" x14ac:dyDescent="0.25">
      <c r="A5" s="23" t="s">
        <v>0</v>
      </c>
      <c r="B5" s="23" t="s">
        <v>83</v>
      </c>
      <c r="C5" s="23" t="s">
        <v>1</v>
      </c>
      <c r="D5" s="24" t="s">
        <v>77</v>
      </c>
      <c r="E5" s="24" t="s">
        <v>78</v>
      </c>
      <c r="F5" s="23" t="s">
        <v>76</v>
      </c>
      <c r="G5" s="24" t="s">
        <v>79</v>
      </c>
      <c r="H5" s="24" t="s">
        <v>81</v>
      </c>
      <c r="I5" s="24" t="s">
        <v>80</v>
      </c>
      <c r="J5" s="24" t="s">
        <v>82</v>
      </c>
    </row>
    <row r="6" spans="1:10" s="4" customFormat="1" ht="15.75" x14ac:dyDescent="0.25">
      <c r="A6" s="30" t="s">
        <v>73</v>
      </c>
      <c r="B6" s="30"/>
      <c r="C6" s="2" t="s">
        <v>71</v>
      </c>
      <c r="D6" s="3">
        <f>SUM(D7:D17)</f>
        <v>934.06</v>
      </c>
      <c r="E6" s="3">
        <f>SUM(E7:E17)</f>
        <v>1203.25</v>
      </c>
      <c r="F6" s="2" t="s">
        <v>71</v>
      </c>
      <c r="G6" s="7">
        <f>H6/E6</f>
        <v>0</v>
      </c>
      <c r="H6" s="3"/>
      <c r="I6" s="26"/>
      <c r="J6" s="3"/>
    </row>
    <row r="7" spans="1:10" x14ac:dyDescent="0.25">
      <c r="A7" s="13">
        <v>1</v>
      </c>
      <c r="B7" s="14" t="s">
        <v>11</v>
      </c>
      <c r="C7" s="13" t="s">
        <v>2</v>
      </c>
      <c r="D7" s="15">
        <v>6</v>
      </c>
      <c r="E7" s="15">
        <v>50.4</v>
      </c>
      <c r="F7" s="16" t="s">
        <v>10</v>
      </c>
      <c r="G7" s="15">
        <f>H7/E7</f>
        <v>0</v>
      </c>
      <c r="H7" s="12"/>
      <c r="I7" s="12"/>
      <c r="J7" s="12"/>
    </row>
    <row r="8" spans="1:10" x14ac:dyDescent="0.25">
      <c r="A8" s="13">
        <f t="shared" ref="A8:A17" si="0">1+A7</f>
        <v>2</v>
      </c>
      <c r="B8" s="14" t="s">
        <v>12</v>
      </c>
      <c r="C8" s="13" t="s">
        <v>2</v>
      </c>
      <c r="D8" s="15">
        <v>6</v>
      </c>
      <c r="E8" s="15">
        <v>40.43</v>
      </c>
      <c r="F8" s="16" t="s">
        <v>10</v>
      </c>
      <c r="G8" s="15">
        <f t="shared" ref="G8:G71" si="1">H8/E8</f>
        <v>0</v>
      </c>
      <c r="H8" s="12"/>
      <c r="I8" s="12"/>
      <c r="J8" s="12"/>
    </row>
    <row r="9" spans="1:10" x14ac:dyDescent="0.25">
      <c r="A9" s="13">
        <f t="shared" si="0"/>
        <v>3</v>
      </c>
      <c r="B9" s="14" t="s">
        <v>13</v>
      </c>
      <c r="C9" s="13" t="s">
        <v>2</v>
      </c>
      <c r="D9" s="15">
        <v>4</v>
      </c>
      <c r="E9" s="15">
        <v>20.16</v>
      </c>
      <c r="F9" s="16" t="s">
        <v>10</v>
      </c>
      <c r="G9" s="15">
        <f t="shared" si="1"/>
        <v>0</v>
      </c>
      <c r="H9" s="12"/>
      <c r="I9" s="12"/>
      <c r="J9" s="12"/>
    </row>
    <row r="10" spans="1:10" x14ac:dyDescent="0.25">
      <c r="A10" s="13">
        <f t="shared" si="0"/>
        <v>4</v>
      </c>
      <c r="B10" s="14" t="s">
        <v>14</v>
      </c>
      <c r="C10" s="13" t="s">
        <v>2</v>
      </c>
      <c r="D10" s="15">
        <v>4</v>
      </c>
      <c r="E10" s="15">
        <v>30.12</v>
      </c>
      <c r="F10" s="16" t="s">
        <v>10</v>
      </c>
      <c r="G10" s="15">
        <f t="shared" si="1"/>
        <v>0</v>
      </c>
      <c r="H10" s="12"/>
      <c r="I10" s="12"/>
      <c r="J10" s="12"/>
    </row>
    <row r="11" spans="1:10" x14ac:dyDescent="0.25">
      <c r="A11" s="13">
        <f t="shared" si="0"/>
        <v>5</v>
      </c>
      <c r="B11" s="14" t="s">
        <v>15</v>
      </c>
      <c r="C11" s="13" t="s">
        <v>2</v>
      </c>
      <c r="D11" s="15">
        <v>3</v>
      </c>
      <c r="E11" s="15">
        <v>18.600000000000001</v>
      </c>
      <c r="F11" s="16" t="s">
        <v>10</v>
      </c>
      <c r="G11" s="15">
        <f t="shared" si="1"/>
        <v>0</v>
      </c>
      <c r="H11" s="12"/>
      <c r="I11" s="12"/>
      <c r="J11" s="12"/>
    </row>
    <row r="12" spans="1:10" x14ac:dyDescent="0.25">
      <c r="A12" s="13">
        <f t="shared" si="0"/>
        <v>6</v>
      </c>
      <c r="B12" s="14" t="s">
        <v>16</v>
      </c>
      <c r="C12" s="13" t="s">
        <v>2</v>
      </c>
      <c r="D12" s="15">
        <v>4</v>
      </c>
      <c r="E12" s="15">
        <v>18.079999999999998</v>
      </c>
      <c r="F12" s="16" t="s">
        <v>10</v>
      </c>
      <c r="G12" s="15">
        <f t="shared" si="1"/>
        <v>0</v>
      </c>
      <c r="H12" s="12"/>
      <c r="I12" s="12"/>
      <c r="J12" s="12"/>
    </row>
    <row r="13" spans="1:10" ht="25.5" x14ac:dyDescent="0.25">
      <c r="A13" s="13">
        <f t="shared" si="0"/>
        <v>7</v>
      </c>
      <c r="B13" s="14" t="s">
        <v>8</v>
      </c>
      <c r="C13" s="16" t="s">
        <v>3</v>
      </c>
      <c r="D13" s="17">
        <v>535.39</v>
      </c>
      <c r="E13" s="17">
        <v>535.39</v>
      </c>
      <c r="F13" s="17" t="s">
        <v>67</v>
      </c>
      <c r="G13" s="15">
        <f t="shared" si="1"/>
        <v>0</v>
      </c>
      <c r="H13" s="12"/>
      <c r="I13" s="12"/>
      <c r="J13" s="12"/>
    </row>
    <row r="14" spans="1:10" ht="25.5" x14ac:dyDescent="0.25">
      <c r="A14" s="13">
        <f t="shared" si="0"/>
        <v>8</v>
      </c>
      <c r="B14" s="14" t="s">
        <v>9</v>
      </c>
      <c r="C14" s="16" t="s">
        <v>3</v>
      </c>
      <c r="D14" s="17">
        <v>365.67</v>
      </c>
      <c r="E14" s="17">
        <v>365.67</v>
      </c>
      <c r="F14" s="17" t="s">
        <v>67</v>
      </c>
      <c r="G14" s="15">
        <f t="shared" si="1"/>
        <v>0</v>
      </c>
      <c r="H14" s="12"/>
      <c r="I14" s="12"/>
      <c r="J14" s="12"/>
    </row>
    <row r="15" spans="1:10" ht="25.5" x14ac:dyDescent="0.25">
      <c r="A15" s="13">
        <f t="shared" si="0"/>
        <v>9</v>
      </c>
      <c r="B15" s="14" t="s">
        <v>4</v>
      </c>
      <c r="C15" s="16" t="s">
        <v>2</v>
      </c>
      <c r="D15" s="17">
        <v>2</v>
      </c>
      <c r="E15" s="17">
        <v>9.1999999999999993</v>
      </c>
      <c r="F15" s="16" t="s">
        <v>75</v>
      </c>
      <c r="G15" s="15">
        <f t="shared" si="1"/>
        <v>0</v>
      </c>
      <c r="H15" s="12"/>
      <c r="I15" s="12"/>
      <c r="J15" s="12"/>
    </row>
    <row r="16" spans="1:10" ht="25.5" x14ac:dyDescent="0.25">
      <c r="A16" s="13">
        <f t="shared" si="0"/>
        <v>10</v>
      </c>
      <c r="B16" s="14" t="s">
        <v>6</v>
      </c>
      <c r="C16" s="16" t="s">
        <v>2</v>
      </c>
      <c r="D16" s="17">
        <v>2</v>
      </c>
      <c r="E16" s="17">
        <v>86.24</v>
      </c>
      <c r="F16" s="16" t="s">
        <v>5</v>
      </c>
      <c r="G16" s="15">
        <f t="shared" si="1"/>
        <v>0</v>
      </c>
      <c r="H16" s="12"/>
      <c r="I16" s="12"/>
      <c r="J16" s="12"/>
    </row>
    <row r="17" spans="1:10" ht="25.5" x14ac:dyDescent="0.25">
      <c r="A17" s="13">
        <f t="shared" si="0"/>
        <v>11</v>
      </c>
      <c r="B17" s="14" t="s">
        <v>7</v>
      </c>
      <c r="C17" s="16" t="s">
        <v>2</v>
      </c>
      <c r="D17" s="17">
        <v>2</v>
      </c>
      <c r="E17" s="17">
        <v>28.96</v>
      </c>
      <c r="F17" s="17" t="s">
        <v>67</v>
      </c>
      <c r="G17" s="15"/>
      <c r="H17" s="12"/>
      <c r="I17" s="12"/>
      <c r="J17" s="12"/>
    </row>
    <row r="18" spans="1:10" s="4" customFormat="1" ht="15.75" x14ac:dyDescent="0.25">
      <c r="A18" s="30" t="s">
        <v>74</v>
      </c>
      <c r="B18" s="30"/>
      <c r="C18" s="2" t="s">
        <v>71</v>
      </c>
      <c r="D18" s="5">
        <f>SUM(D19:D71)</f>
        <v>72</v>
      </c>
      <c r="E18" s="5">
        <f>SUM(E19:E71)</f>
        <v>858.25000000000011</v>
      </c>
      <c r="F18" s="2" t="s">
        <v>71</v>
      </c>
      <c r="G18" s="7"/>
      <c r="H18" s="5"/>
      <c r="I18" s="26"/>
      <c r="J18" s="5"/>
    </row>
    <row r="19" spans="1:10" x14ac:dyDescent="0.25">
      <c r="A19" s="13">
        <v>12</v>
      </c>
      <c r="B19" s="14" t="s">
        <v>17</v>
      </c>
      <c r="C19" s="16" t="s">
        <v>2</v>
      </c>
      <c r="D19" s="17">
        <v>2</v>
      </c>
      <c r="E19" s="17">
        <v>10.8</v>
      </c>
      <c r="F19" s="16" t="s">
        <v>10</v>
      </c>
      <c r="G19" s="15"/>
      <c r="H19" s="12"/>
      <c r="I19" s="12"/>
      <c r="J19" s="12"/>
    </row>
    <row r="20" spans="1:10" x14ac:dyDescent="0.25">
      <c r="A20" s="13">
        <v>13</v>
      </c>
      <c r="B20" s="14" t="s">
        <v>18</v>
      </c>
      <c r="C20" s="16" t="s">
        <v>2</v>
      </c>
      <c r="D20" s="17">
        <v>2</v>
      </c>
      <c r="E20" s="17">
        <v>9.0399999999999991</v>
      </c>
      <c r="F20" s="16" t="s">
        <v>10</v>
      </c>
      <c r="G20" s="15"/>
      <c r="H20" s="12"/>
      <c r="I20" s="12"/>
      <c r="J20" s="12"/>
    </row>
    <row r="21" spans="1:10" x14ac:dyDescent="0.25">
      <c r="A21" s="13">
        <v>14</v>
      </c>
      <c r="B21" s="14" t="s">
        <v>19</v>
      </c>
      <c r="C21" s="16" t="s">
        <v>2</v>
      </c>
      <c r="D21" s="17">
        <v>3</v>
      </c>
      <c r="E21" s="17">
        <v>20.16</v>
      </c>
      <c r="F21" s="16" t="s">
        <v>10</v>
      </c>
      <c r="G21" s="15"/>
      <c r="H21" s="12"/>
      <c r="I21" s="12"/>
      <c r="J21" s="12"/>
    </row>
    <row r="22" spans="1:10" x14ac:dyDescent="0.25">
      <c r="A22" s="13">
        <v>15</v>
      </c>
      <c r="B22" s="14" t="s">
        <v>20</v>
      </c>
      <c r="C22" s="16" t="s">
        <v>2</v>
      </c>
      <c r="D22" s="17">
        <v>2</v>
      </c>
      <c r="E22" s="17">
        <v>12.04</v>
      </c>
      <c r="F22" s="16" t="s">
        <v>10</v>
      </c>
      <c r="G22" s="15"/>
      <c r="H22" s="12"/>
      <c r="I22" s="12"/>
      <c r="J22" s="12"/>
    </row>
    <row r="23" spans="1:10" x14ac:dyDescent="0.25">
      <c r="A23" s="18" t="s">
        <v>68</v>
      </c>
      <c r="B23" s="18"/>
      <c r="C23" s="18"/>
      <c r="D23" s="18"/>
      <c r="E23" s="18"/>
      <c r="F23" s="18"/>
      <c r="G23" s="20"/>
      <c r="H23" s="27"/>
      <c r="I23" s="21"/>
      <c r="J23" s="27"/>
    </row>
    <row r="24" spans="1:10" x14ac:dyDescent="0.25">
      <c r="A24" s="13">
        <v>16</v>
      </c>
      <c r="B24" s="14" t="s">
        <v>21</v>
      </c>
      <c r="C24" s="16" t="s">
        <v>2</v>
      </c>
      <c r="D24" s="17">
        <v>1</v>
      </c>
      <c r="E24" s="17">
        <v>8.6300000000000008</v>
      </c>
      <c r="F24" s="16" t="s">
        <v>10</v>
      </c>
      <c r="G24" s="15"/>
      <c r="H24" s="12"/>
      <c r="I24" s="12"/>
      <c r="J24" s="12"/>
    </row>
    <row r="25" spans="1:10" x14ac:dyDescent="0.25">
      <c r="A25" s="13">
        <v>17</v>
      </c>
      <c r="B25" s="14" t="s">
        <v>22</v>
      </c>
      <c r="C25" s="16" t="s">
        <v>2</v>
      </c>
      <c r="D25" s="17">
        <v>1</v>
      </c>
      <c r="E25" s="17">
        <v>6.6</v>
      </c>
      <c r="F25" s="17" t="s">
        <v>67</v>
      </c>
      <c r="G25" s="15"/>
      <c r="H25" s="12"/>
      <c r="I25" s="12"/>
      <c r="J25" s="12"/>
    </row>
    <row r="26" spans="1:10" ht="38.25" x14ac:dyDescent="0.25">
      <c r="A26" s="13">
        <v>18</v>
      </c>
      <c r="B26" s="14" t="s">
        <v>23</v>
      </c>
      <c r="C26" s="16" t="s">
        <v>2</v>
      </c>
      <c r="D26" s="17">
        <v>1</v>
      </c>
      <c r="E26" s="17">
        <v>9.91</v>
      </c>
      <c r="F26" s="17" t="s">
        <v>67</v>
      </c>
      <c r="G26" s="15"/>
      <c r="H26" s="12"/>
      <c r="I26" s="12"/>
      <c r="J26" s="12"/>
    </row>
    <row r="27" spans="1:10" x14ac:dyDescent="0.25">
      <c r="A27" s="13">
        <v>19</v>
      </c>
      <c r="B27" s="14" t="s">
        <v>24</v>
      </c>
      <c r="C27" s="16" t="s">
        <v>2</v>
      </c>
      <c r="D27" s="17">
        <v>1</v>
      </c>
      <c r="E27" s="17">
        <v>5.43</v>
      </c>
      <c r="F27" s="17" t="s">
        <v>67</v>
      </c>
      <c r="G27" s="15"/>
      <c r="H27" s="12"/>
      <c r="I27" s="12"/>
      <c r="J27" s="12"/>
    </row>
    <row r="28" spans="1:10" ht="38.25" x14ac:dyDescent="0.25">
      <c r="A28" s="13">
        <v>20</v>
      </c>
      <c r="B28" s="14" t="s">
        <v>25</v>
      </c>
      <c r="C28" s="16" t="s">
        <v>2</v>
      </c>
      <c r="D28" s="17">
        <v>1</v>
      </c>
      <c r="E28" s="17">
        <v>9.93</v>
      </c>
      <c r="F28" s="17" t="s">
        <v>67</v>
      </c>
      <c r="G28" s="15"/>
      <c r="H28" s="12"/>
      <c r="I28" s="12"/>
      <c r="J28" s="12"/>
    </row>
    <row r="29" spans="1:10" x14ac:dyDescent="0.25">
      <c r="A29" s="13">
        <v>21</v>
      </c>
      <c r="B29" s="14" t="s">
        <v>26</v>
      </c>
      <c r="C29" s="16" t="s">
        <v>2</v>
      </c>
      <c r="D29" s="17">
        <v>1</v>
      </c>
      <c r="E29" s="17">
        <v>7.11</v>
      </c>
      <c r="F29" s="17" t="s">
        <v>67</v>
      </c>
      <c r="G29" s="15"/>
      <c r="H29" s="12"/>
      <c r="I29" s="12"/>
      <c r="J29" s="12"/>
    </row>
    <row r="30" spans="1:10" x14ac:dyDescent="0.25">
      <c r="A30" s="13">
        <v>22</v>
      </c>
      <c r="B30" s="14" t="s">
        <v>27</v>
      </c>
      <c r="C30" s="16" t="s">
        <v>2</v>
      </c>
      <c r="D30" s="17">
        <v>1</v>
      </c>
      <c r="E30" s="17">
        <v>18.600000000000001</v>
      </c>
      <c r="F30" s="16" t="s">
        <v>10</v>
      </c>
      <c r="G30" s="15"/>
      <c r="H30" s="12"/>
      <c r="I30" s="12"/>
      <c r="J30" s="12"/>
    </row>
    <row r="31" spans="1:10" x14ac:dyDescent="0.25">
      <c r="A31" s="13">
        <v>23</v>
      </c>
      <c r="B31" s="14" t="s">
        <v>28</v>
      </c>
      <c r="C31" s="16" t="s">
        <v>2</v>
      </c>
      <c r="D31" s="17">
        <v>1</v>
      </c>
      <c r="E31" s="17">
        <v>10.27</v>
      </c>
      <c r="F31" s="16" t="s">
        <v>10</v>
      </c>
      <c r="G31" s="15"/>
      <c r="H31" s="12"/>
      <c r="I31" s="12"/>
      <c r="J31" s="12"/>
    </row>
    <row r="32" spans="1:10" x14ac:dyDescent="0.25">
      <c r="A32" s="13">
        <v>24</v>
      </c>
      <c r="B32" s="14" t="s">
        <v>29</v>
      </c>
      <c r="C32" s="16" t="s">
        <v>2</v>
      </c>
      <c r="D32" s="17">
        <v>1</v>
      </c>
      <c r="E32" s="17">
        <v>7.57</v>
      </c>
      <c r="F32" s="16" t="s">
        <v>10</v>
      </c>
      <c r="G32" s="15"/>
      <c r="H32" s="12"/>
      <c r="I32" s="12"/>
      <c r="J32" s="12"/>
    </row>
    <row r="33" spans="1:10" ht="38.25" x14ac:dyDescent="0.25">
      <c r="A33" s="13">
        <v>25</v>
      </c>
      <c r="B33" s="14" t="s">
        <v>30</v>
      </c>
      <c r="C33" s="16" t="s">
        <v>2</v>
      </c>
      <c r="D33" s="17">
        <v>1</v>
      </c>
      <c r="E33" s="17">
        <v>10.23</v>
      </c>
      <c r="F33" s="17" t="s">
        <v>67</v>
      </c>
      <c r="G33" s="15"/>
      <c r="H33" s="12"/>
      <c r="I33" s="12"/>
      <c r="J33" s="12"/>
    </row>
    <row r="34" spans="1:10" ht="38.25" x14ac:dyDescent="0.25">
      <c r="A34" s="13">
        <v>26</v>
      </c>
      <c r="B34" s="14" t="s">
        <v>61</v>
      </c>
      <c r="C34" s="16" t="s">
        <v>2</v>
      </c>
      <c r="D34" s="17">
        <v>1</v>
      </c>
      <c r="E34" s="17">
        <v>28.16</v>
      </c>
      <c r="F34" s="17" t="s">
        <v>67</v>
      </c>
      <c r="G34" s="15"/>
      <c r="H34" s="12"/>
      <c r="I34" s="12"/>
      <c r="J34" s="12"/>
    </row>
    <row r="35" spans="1:10" x14ac:dyDescent="0.25">
      <c r="A35" s="13">
        <v>27</v>
      </c>
      <c r="B35" s="14" t="s">
        <v>60</v>
      </c>
      <c r="C35" s="16" t="s">
        <v>2</v>
      </c>
      <c r="D35" s="17">
        <v>1</v>
      </c>
      <c r="E35" s="17">
        <v>17.670000000000002</v>
      </c>
      <c r="F35" s="17" t="s">
        <v>67</v>
      </c>
      <c r="G35" s="15"/>
      <c r="H35" s="12"/>
      <c r="I35" s="12"/>
      <c r="J35" s="12"/>
    </row>
    <row r="36" spans="1:10" ht="38.25" x14ac:dyDescent="0.25">
      <c r="A36" s="13">
        <v>28</v>
      </c>
      <c r="B36" s="14" t="s">
        <v>31</v>
      </c>
      <c r="C36" s="16" t="s">
        <v>2</v>
      </c>
      <c r="D36" s="17">
        <v>1</v>
      </c>
      <c r="E36" s="17">
        <v>8.93</v>
      </c>
      <c r="F36" s="16" t="s">
        <v>10</v>
      </c>
      <c r="G36" s="15"/>
      <c r="H36" s="12"/>
      <c r="I36" s="12"/>
      <c r="J36" s="12"/>
    </row>
    <row r="37" spans="1:10" ht="38.25" x14ac:dyDescent="0.25">
      <c r="A37" s="13">
        <v>29</v>
      </c>
      <c r="B37" s="14" t="s">
        <v>62</v>
      </c>
      <c r="C37" s="16" t="s">
        <v>2</v>
      </c>
      <c r="D37" s="17">
        <v>1</v>
      </c>
      <c r="E37" s="17">
        <v>12.5</v>
      </c>
      <c r="F37" s="17" t="s">
        <v>67</v>
      </c>
      <c r="G37" s="15"/>
      <c r="H37" s="12"/>
      <c r="I37" s="12"/>
      <c r="J37" s="12"/>
    </row>
    <row r="38" spans="1:10" ht="38.25" x14ac:dyDescent="0.25">
      <c r="A38" s="13">
        <v>30</v>
      </c>
      <c r="B38" s="14" t="s">
        <v>63</v>
      </c>
      <c r="C38" s="16" t="s">
        <v>2</v>
      </c>
      <c r="D38" s="17">
        <v>2</v>
      </c>
      <c r="E38" s="17">
        <v>13.4</v>
      </c>
      <c r="F38" s="17" t="s">
        <v>67</v>
      </c>
      <c r="G38" s="15"/>
      <c r="H38" s="12"/>
      <c r="I38" s="12"/>
      <c r="J38" s="12"/>
    </row>
    <row r="39" spans="1:10" ht="38.25" x14ac:dyDescent="0.25">
      <c r="A39" s="13">
        <v>31</v>
      </c>
      <c r="B39" s="14" t="s">
        <v>64</v>
      </c>
      <c r="C39" s="16" t="s">
        <v>2</v>
      </c>
      <c r="D39" s="17">
        <v>1</v>
      </c>
      <c r="E39" s="17">
        <v>20.94</v>
      </c>
      <c r="F39" s="17" t="s">
        <v>67</v>
      </c>
      <c r="G39" s="15"/>
      <c r="H39" s="12"/>
      <c r="I39" s="12"/>
      <c r="J39" s="12"/>
    </row>
    <row r="40" spans="1:10" ht="38.25" x14ac:dyDescent="0.25">
      <c r="A40" s="13">
        <v>32</v>
      </c>
      <c r="B40" s="14" t="s">
        <v>65</v>
      </c>
      <c r="C40" s="16" t="s">
        <v>2</v>
      </c>
      <c r="D40" s="17">
        <v>1</v>
      </c>
      <c r="E40" s="17">
        <v>20.93</v>
      </c>
      <c r="F40" s="17" t="s">
        <v>67</v>
      </c>
      <c r="G40" s="15"/>
      <c r="H40" s="12"/>
      <c r="I40" s="12"/>
      <c r="J40" s="12"/>
    </row>
    <row r="41" spans="1:10" x14ac:dyDescent="0.25">
      <c r="A41" s="19" t="s">
        <v>69</v>
      </c>
      <c r="B41" s="19"/>
      <c r="C41" s="19"/>
      <c r="D41" s="19"/>
      <c r="E41" s="19"/>
      <c r="F41" s="19"/>
      <c r="G41" s="20"/>
      <c r="H41" s="28"/>
      <c r="I41" s="21"/>
      <c r="J41" s="28"/>
    </row>
    <row r="42" spans="1:10" x14ac:dyDescent="0.25">
      <c r="A42" s="13">
        <v>33</v>
      </c>
      <c r="B42" s="14" t="s">
        <v>32</v>
      </c>
      <c r="C42" s="16" t="s">
        <v>2</v>
      </c>
      <c r="D42" s="17">
        <v>1</v>
      </c>
      <c r="E42" s="17">
        <v>5.69</v>
      </c>
      <c r="F42" s="16" t="s">
        <v>10</v>
      </c>
      <c r="G42" s="15"/>
      <c r="H42" s="12"/>
      <c r="I42" s="12"/>
      <c r="J42" s="12"/>
    </row>
    <row r="43" spans="1:10" x14ac:dyDescent="0.25">
      <c r="A43" s="13">
        <v>34</v>
      </c>
      <c r="B43" s="14" t="s">
        <v>33</v>
      </c>
      <c r="C43" s="16" t="s">
        <v>2</v>
      </c>
      <c r="D43" s="17">
        <v>1</v>
      </c>
      <c r="E43" s="17">
        <v>8.85</v>
      </c>
      <c r="F43" s="16" t="s">
        <v>10</v>
      </c>
      <c r="G43" s="15"/>
      <c r="H43" s="12"/>
      <c r="I43" s="12"/>
      <c r="J43" s="12"/>
    </row>
    <row r="44" spans="1:10" x14ac:dyDescent="0.25">
      <c r="A44" s="13">
        <v>35</v>
      </c>
      <c r="B44" s="14" t="s">
        <v>34</v>
      </c>
      <c r="C44" s="16" t="s">
        <v>2</v>
      </c>
      <c r="D44" s="17">
        <v>1</v>
      </c>
      <c r="E44" s="17">
        <v>3.07</v>
      </c>
      <c r="F44" s="16" t="s">
        <v>10</v>
      </c>
      <c r="G44" s="15"/>
      <c r="H44" s="12"/>
      <c r="I44" s="12"/>
      <c r="J44" s="12"/>
    </row>
    <row r="45" spans="1:10" x14ac:dyDescent="0.25">
      <c r="A45" s="13">
        <v>36</v>
      </c>
      <c r="B45" s="14" t="s">
        <v>35</v>
      </c>
      <c r="C45" s="16" t="s">
        <v>2</v>
      </c>
      <c r="D45" s="17">
        <v>1</v>
      </c>
      <c r="E45" s="17">
        <v>3.07</v>
      </c>
      <c r="F45" s="16" t="s">
        <v>10</v>
      </c>
      <c r="G45" s="15"/>
      <c r="H45" s="12"/>
      <c r="I45" s="12"/>
      <c r="J45" s="12"/>
    </row>
    <row r="46" spans="1:10" x14ac:dyDescent="0.25">
      <c r="A46" s="13">
        <v>37</v>
      </c>
      <c r="B46" s="14" t="s">
        <v>36</v>
      </c>
      <c r="C46" s="16" t="s">
        <v>2</v>
      </c>
      <c r="D46" s="17">
        <v>1</v>
      </c>
      <c r="E46" s="17">
        <v>4.43</v>
      </c>
      <c r="F46" s="16" t="s">
        <v>10</v>
      </c>
      <c r="G46" s="15"/>
      <c r="H46" s="12"/>
      <c r="I46" s="12"/>
      <c r="J46" s="12"/>
    </row>
    <row r="47" spans="1:10" x14ac:dyDescent="0.25">
      <c r="A47" s="13">
        <v>38</v>
      </c>
      <c r="B47" s="14" t="s">
        <v>37</v>
      </c>
      <c r="C47" s="16" t="s">
        <v>2</v>
      </c>
      <c r="D47" s="17">
        <v>1</v>
      </c>
      <c r="E47" s="17">
        <v>4.8499999999999996</v>
      </c>
      <c r="F47" s="16" t="s">
        <v>10</v>
      </c>
      <c r="G47" s="15"/>
      <c r="H47" s="12"/>
      <c r="I47" s="12"/>
      <c r="J47" s="12"/>
    </row>
    <row r="48" spans="1:10" x14ac:dyDescent="0.25">
      <c r="A48" s="13">
        <v>39</v>
      </c>
      <c r="B48" s="14" t="s">
        <v>38</v>
      </c>
      <c r="C48" s="16" t="s">
        <v>2</v>
      </c>
      <c r="D48" s="17">
        <v>1</v>
      </c>
      <c r="E48" s="17">
        <v>5.97</v>
      </c>
      <c r="F48" s="16" t="s">
        <v>10</v>
      </c>
      <c r="G48" s="15"/>
      <c r="H48" s="12"/>
      <c r="I48" s="12"/>
      <c r="J48" s="12"/>
    </row>
    <row r="49" spans="1:10" x14ac:dyDescent="0.25">
      <c r="A49" s="13">
        <v>40</v>
      </c>
      <c r="B49" s="14" t="s">
        <v>39</v>
      </c>
      <c r="C49" s="16" t="s">
        <v>2</v>
      </c>
      <c r="D49" s="17">
        <v>1</v>
      </c>
      <c r="E49" s="17">
        <v>7.64</v>
      </c>
      <c r="F49" s="16" t="s">
        <v>10</v>
      </c>
      <c r="G49" s="15"/>
      <c r="H49" s="12"/>
      <c r="I49" s="12"/>
      <c r="J49" s="12"/>
    </row>
    <row r="50" spans="1:10" x14ac:dyDescent="0.25">
      <c r="A50" s="13">
        <v>41</v>
      </c>
      <c r="B50" s="14" t="s">
        <v>40</v>
      </c>
      <c r="C50" s="16" t="s">
        <v>2</v>
      </c>
      <c r="D50" s="17">
        <v>1</v>
      </c>
      <c r="E50" s="17">
        <v>18.170000000000002</v>
      </c>
      <c r="F50" s="16" t="s">
        <v>10</v>
      </c>
      <c r="G50" s="15"/>
      <c r="H50" s="12"/>
      <c r="I50" s="12"/>
      <c r="J50" s="12"/>
    </row>
    <row r="51" spans="1:10" x14ac:dyDescent="0.25">
      <c r="A51" s="13">
        <v>42</v>
      </c>
      <c r="B51" s="14" t="s">
        <v>41</v>
      </c>
      <c r="C51" s="16" t="s">
        <v>2</v>
      </c>
      <c r="D51" s="17">
        <v>1</v>
      </c>
      <c r="E51" s="17">
        <v>2.74</v>
      </c>
      <c r="F51" s="16" t="s">
        <v>10</v>
      </c>
      <c r="G51" s="15"/>
      <c r="H51" s="12"/>
      <c r="I51" s="12"/>
      <c r="J51" s="12"/>
    </row>
    <row r="52" spans="1:10" x14ac:dyDescent="0.25">
      <c r="A52" s="13">
        <v>43</v>
      </c>
      <c r="B52" s="14" t="s">
        <v>42</v>
      </c>
      <c r="C52" s="16" t="s">
        <v>2</v>
      </c>
      <c r="D52" s="17">
        <v>1</v>
      </c>
      <c r="E52" s="17">
        <v>11.86</v>
      </c>
      <c r="F52" s="16" t="s">
        <v>10</v>
      </c>
      <c r="G52" s="15"/>
      <c r="H52" s="12"/>
      <c r="I52" s="12"/>
      <c r="J52" s="12"/>
    </row>
    <row r="53" spans="1:10" x14ac:dyDescent="0.25">
      <c r="A53" s="13">
        <v>44</v>
      </c>
      <c r="B53" s="14" t="s">
        <v>43</v>
      </c>
      <c r="C53" s="16" t="s">
        <v>2</v>
      </c>
      <c r="D53" s="17">
        <v>1</v>
      </c>
      <c r="E53" s="17">
        <v>13.19</v>
      </c>
      <c r="F53" s="16" t="s">
        <v>10</v>
      </c>
      <c r="G53" s="15"/>
      <c r="H53" s="12"/>
      <c r="I53" s="12"/>
      <c r="J53" s="12"/>
    </row>
    <row r="54" spans="1:10" x14ac:dyDescent="0.25">
      <c r="A54" s="13">
        <v>45</v>
      </c>
      <c r="B54" s="14" t="s">
        <v>44</v>
      </c>
      <c r="C54" s="16" t="s">
        <v>2</v>
      </c>
      <c r="D54" s="17">
        <v>1</v>
      </c>
      <c r="E54" s="17">
        <v>2.4500000000000002</v>
      </c>
      <c r="F54" s="16" t="s">
        <v>10</v>
      </c>
      <c r="G54" s="15"/>
      <c r="H54" s="12"/>
      <c r="I54" s="12"/>
      <c r="J54" s="12"/>
    </row>
    <row r="55" spans="1:10" x14ac:dyDescent="0.25">
      <c r="A55" s="13">
        <v>46</v>
      </c>
      <c r="B55" s="14" t="s">
        <v>45</v>
      </c>
      <c r="C55" s="16" t="s">
        <v>2</v>
      </c>
      <c r="D55" s="17">
        <v>1</v>
      </c>
      <c r="E55" s="17">
        <v>2.95</v>
      </c>
      <c r="F55" s="16" t="s">
        <v>10</v>
      </c>
      <c r="G55" s="15"/>
      <c r="H55" s="12"/>
      <c r="I55" s="12"/>
      <c r="J55" s="12"/>
    </row>
    <row r="56" spans="1:10" ht="38.25" x14ac:dyDescent="0.25">
      <c r="A56" s="13">
        <v>47</v>
      </c>
      <c r="B56" s="14" t="s">
        <v>46</v>
      </c>
      <c r="C56" s="16" t="s">
        <v>2</v>
      </c>
      <c r="D56" s="17">
        <v>1</v>
      </c>
      <c r="E56" s="17">
        <v>17.78</v>
      </c>
      <c r="F56" s="16" t="s">
        <v>10</v>
      </c>
      <c r="G56" s="15"/>
      <c r="H56" s="12"/>
      <c r="I56" s="12"/>
      <c r="J56" s="12"/>
    </row>
    <row r="57" spans="1:10" ht="38.25" x14ac:dyDescent="0.25">
      <c r="A57" s="13">
        <v>48</v>
      </c>
      <c r="B57" s="14" t="s">
        <v>47</v>
      </c>
      <c r="C57" s="16" t="s">
        <v>2</v>
      </c>
      <c r="D57" s="17">
        <v>1</v>
      </c>
      <c r="E57" s="17">
        <v>6.53</v>
      </c>
      <c r="F57" s="16" t="s">
        <v>10</v>
      </c>
      <c r="G57" s="15"/>
      <c r="H57" s="12"/>
      <c r="I57" s="12"/>
      <c r="J57" s="12"/>
    </row>
    <row r="58" spans="1:10" x14ac:dyDescent="0.25">
      <c r="A58" s="13">
        <v>49</v>
      </c>
      <c r="B58" s="14" t="s">
        <v>48</v>
      </c>
      <c r="C58" s="16" t="s">
        <v>2</v>
      </c>
      <c r="D58" s="17">
        <v>1</v>
      </c>
      <c r="E58" s="17">
        <v>5.44</v>
      </c>
      <c r="F58" s="16" t="s">
        <v>10</v>
      </c>
      <c r="G58" s="15"/>
      <c r="H58" s="12"/>
      <c r="I58" s="12"/>
      <c r="J58" s="12"/>
    </row>
    <row r="59" spans="1:10" ht="38.25" x14ac:dyDescent="0.25">
      <c r="A59" s="13">
        <v>50</v>
      </c>
      <c r="B59" s="14" t="s">
        <v>49</v>
      </c>
      <c r="C59" s="16" t="s">
        <v>2</v>
      </c>
      <c r="D59" s="17">
        <v>1</v>
      </c>
      <c r="E59" s="17">
        <v>11.73</v>
      </c>
      <c r="F59" s="16" t="s">
        <v>10</v>
      </c>
      <c r="G59" s="15"/>
      <c r="H59" s="12"/>
      <c r="I59" s="12"/>
      <c r="J59" s="12"/>
    </row>
    <row r="60" spans="1:10" ht="38.25" x14ac:dyDescent="0.25">
      <c r="A60" s="13">
        <v>51</v>
      </c>
      <c r="B60" s="14" t="s">
        <v>50</v>
      </c>
      <c r="C60" s="16" t="s">
        <v>2</v>
      </c>
      <c r="D60" s="17">
        <v>1</v>
      </c>
      <c r="E60" s="17">
        <v>10.88</v>
      </c>
      <c r="F60" s="16" t="s">
        <v>10</v>
      </c>
      <c r="G60" s="15"/>
      <c r="H60" s="12"/>
      <c r="I60" s="12"/>
      <c r="J60" s="12"/>
    </row>
    <row r="61" spans="1:10" ht="38.25" x14ac:dyDescent="0.25">
      <c r="A61" s="13">
        <v>52</v>
      </c>
      <c r="B61" s="14" t="s">
        <v>51</v>
      </c>
      <c r="C61" s="16" t="s">
        <v>2</v>
      </c>
      <c r="D61" s="17">
        <v>1</v>
      </c>
      <c r="E61" s="17">
        <v>5.61</v>
      </c>
      <c r="F61" s="16" t="s">
        <v>10</v>
      </c>
      <c r="G61" s="15"/>
      <c r="H61" s="12"/>
      <c r="I61" s="12"/>
      <c r="J61" s="12"/>
    </row>
    <row r="62" spans="1:10" ht="38.25" x14ac:dyDescent="0.25">
      <c r="A62" s="13">
        <v>53</v>
      </c>
      <c r="B62" s="14" t="s">
        <v>52</v>
      </c>
      <c r="C62" s="16" t="s">
        <v>2</v>
      </c>
      <c r="D62" s="17">
        <v>1</v>
      </c>
      <c r="E62" s="17">
        <v>10.88</v>
      </c>
      <c r="F62" s="16" t="s">
        <v>10</v>
      </c>
      <c r="G62" s="15"/>
      <c r="H62" s="12"/>
      <c r="I62" s="12"/>
      <c r="J62" s="12"/>
    </row>
    <row r="63" spans="1:10" ht="38.25" x14ac:dyDescent="0.25">
      <c r="A63" s="13">
        <v>54</v>
      </c>
      <c r="B63" s="14" t="s">
        <v>53</v>
      </c>
      <c r="C63" s="16" t="s">
        <v>2</v>
      </c>
      <c r="D63" s="17">
        <v>1</v>
      </c>
      <c r="E63" s="17">
        <v>11.73</v>
      </c>
      <c r="F63" s="16" t="s">
        <v>10</v>
      </c>
      <c r="G63" s="15"/>
      <c r="H63" s="12"/>
      <c r="I63" s="12"/>
      <c r="J63" s="12"/>
    </row>
    <row r="64" spans="1:10" ht="25.5" x14ac:dyDescent="0.25">
      <c r="A64" s="13">
        <v>55</v>
      </c>
      <c r="B64" s="14" t="s">
        <v>66</v>
      </c>
      <c r="C64" s="16" t="s">
        <v>2</v>
      </c>
      <c r="D64" s="17">
        <v>1</v>
      </c>
      <c r="E64" s="17">
        <v>16.899999999999999</v>
      </c>
      <c r="F64" s="16" t="s">
        <v>10</v>
      </c>
      <c r="G64" s="15"/>
      <c r="H64" s="12"/>
      <c r="I64" s="12"/>
      <c r="J64" s="12"/>
    </row>
    <row r="65" spans="1:10" ht="38.25" x14ac:dyDescent="0.25">
      <c r="A65" s="13">
        <v>56</v>
      </c>
      <c r="B65" s="14" t="s">
        <v>54</v>
      </c>
      <c r="C65" s="16" t="s">
        <v>2</v>
      </c>
      <c r="D65" s="17">
        <v>1</v>
      </c>
      <c r="E65" s="17">
        <v>13.67</v>
      </c>
      <c r="F65" s="16" t="s">
        <v>10</v>
      </c>
      <c r="G65" s="15"/>
      <c r="H65" s="12"/>
      <c r="I65" s="12"/>
      <c r="J65" s="12"/>
    </row>
    <row r="66" spans="1:10" ht="38.25" x14ac:dyDescent="0.25">
      <c r="A66" s="13">
        <v>57</v>
      </c>
      <c r="B66" s="14" t="s">
        <v>55</v>
      </c>
      <c r="C66" s="16" t="s">
        <v>2</v>
      </c>
      <c r="D66" s="17">
        <v>1</v>
      </c>
      <c r="E66" s="17">
        <v>16.66</v>
      </c>
      <c r="F66" s="16" t="s">
        <v>10</v>
      </c>
      <c r="G66" s="15"/>
      <c r="H66" s="12"/>
      <c r="I66" s="12"/>
      <c r="J66" s="12"/>
    </row>
    <row r="67" spans="1:10" ht="38.25" x14ac:dyDescent="0.25">
      <c r="A67" s="13">
        <v>58</v>
      </c>
      <c r="B67" s="14" t="s">
        <v>56</v>
      </c>
      <c r="C67" s="16" t="s">
        <v>2</v>
      </c>
      <c r="D67" s="17">
        <v>1</v>
      </c>
      <c r="E67" s="17">
        <v>9.01</v>
      </c>
      <c r="F67" s="16" t="s">
        <v>10</v>
      </c>
      <c r="G67" s="15"/>
      <c r="H67" s="12"/>
      <c r="I67" s="12"/>
      <c r="J67" s="12"/>
    </row>
    <row r="68" spans="1:10" x14ac:dyDescent="0.25">
      <c r="A68" s="19" t="s">
        <v>70</v>
      </c>
      <c r="B68" s="19"/>
      <c r="C68" s="19"/>
      <c r="D68" s="19"/>
      <c r="E68" s="19"/>
      <c r="F68" s="19"/>
      <c r="G68" s="20"/>
      <c r="H68" s="28"/>
      <c r="I68" s="21"/>
      <c r="J68" s="28"/>
    </row>
    <row r="69" spans="1:10" ht="25.5" x14ac:dyDescent="0.25">
      <c r="A69" s="13">
        <v>59</v>
      </c>
      <c r="B69" s="14" t="s">
        <v>57</v>
      </c>
      <c r="C69" s="16" t="s">
        <v>2</v>
      </c>
      <c r="D69" s="17">
        <v>10</v>
      </c>
      <c r="E69" s="17">
        <v>164.7</v>
      </c>
      <c r="F69" s="16" t="s">
        <v>10</v>
      </c>
      <c r="G69" s="15"/>
      <c r="H69" s="12"/>
      <c r="I69" s="12"/>
      <c r="J69" s="12"/>
    </row>
    <row r="70" spans="1:10" x14ac:dyDescent="0.25">
      <c r="A70" s="13">
        <v>60</v>
      </c>
      <c r="B70" s="14" t="s">
        <v>58</v>
      </c>
      <c r="C70" s="16" t="s">
        <v>2</v>
      </c>
      <c r="D70" s="17">
        <v>1</v>
      </c>
      <c r="E70" s="17">
        <v>16.47</v>
      </c>
      <c r="F70" s="17" t="s">
        <v>67</v>
      </c>
      <c r="G70" s="15"/>
      <c r="H70" s="12"/>
      <c r="I70" s="12"/>
      <c r="J70" s="12"/>
    </row>
    <row r="71" spans="1:10" ht="25.5" x14ac:dyDescent="0.25">
      <c r="A71" s="13">
        <v>61</v>
      </c>
      <c r="B71" s="14" t="s">
        <v>59</v>
      </c>
      <c r="C71" s="16" t="s">
        <v>2</v>
      </c>
      <c r="D71" s="17">
        <v>8</v>
      </c>
      <c r="E71" s="17">
        <v>176.48</v>
      </c>
      <c r="F71" s="16" t="s">
        <v>10</v>
      </c>
      <c r="G71" s="15"/>
      <c r="H71" s="12"/>
      <c r="I71" s="12"/>
      <c r="J71" s="12"/>
    </row>
    <row r="72" spans="1:10" s="25" customFormat="1" ht="15.75" x14ac:dyDescent="0.25">
      <c r="A72" s="8" t="s">
        <v>72</v>
      </c>
      <c r="B72" s="8"/>
      <c r="C72" s="8"/>
      <c r="D72" s="8"/>
      <c r="E72" s="5"/>
      <c r="F72" s="9"/>
      <c r="G72" s="7"/>
      <c r="H72" s="5">
        <f>H18+H6</f>
        <v>0</v>
      </c>
      <c r="I72" s="5"/>
      <c r="J72" s="5">
        <f>J18+J6</f>
        <v>0</v>
      </c>
    </row>
    <row r="74" spans="1:10" x14ac:dyDescent="0.25">
      <c r="A74" s="31"/>
      <c r="B74" s="32"/>
      <c r="C74" s="32"/>
      <c r="D74" s="32"/>
      <c r="E74" s="32"/>
      <c r="F74" s="32"/>
      <c r="G74" s="32"/>
      <c r="H74" s="32"/>
      <c r="I74" s="32"/>
      <c r="J74" s="32"/>
    </row>
    <row r="75" spans="1:10" x14ac:dyDescent="0.25">
      <c r="A75" s="31"/>
      <c r="B75" s="32"/>
      <c r="C75" s="32"/>
      <c r="D75" s="32"/>
      <c r="E75" s="32"/>
      <c r="F75" s="32"/>
      <c r="G75" s="32"/>
      <c r="H75" s="32"/>
      <c r="I75" s="32"/>
      <c r="J75" s="32"/>
    </row>
    <row r="76" spans="1:10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80" spans="1:10" x14ac:dyDescent="0.25">
      <c r="B80" s="34" t="s">
        <v>85</v>
      </c>
      <c r="G80" s="36"/>
      <c r="H80" s="37"/>
      <c r="I80" s="37"/>
      <c r="J80" s="37"/>
    </row>
    <row r="81" spans="2:10" x14ac:dyDescent="0.25">
      <c r="B81" s="35"/>
      <c r="G81" s="37"/>
      <c r="H81" s="37"/>
      <c r="I81" s="37"/>
      <c r="J81" s="37"/>
    </row>
    <row r="82" spans="2:10" x14ac:dyDescent="0.25">
      <c r="B82" s="35"/>
      <c r="G82" s="37"/>
      <c r="H82" s="37"/>
      <c r="I82" s="37"/>
      <c r="J82" s="37"/>
    </row>
    <row r="83" spans="2:10" x14ac:dyDescent="0.25">
      <c r="B83" s="35"/>
      <c r="G83" s="37"/>
      <c r="H83" s="37"/>
      <c r="I83" s="37"/>
      <c r="J83" s="37"/>
    </row>
    <row r="84" spans="2:10" x14ac:dyDescent="0.25">
      <c r="B84" s="35"/>
      <c r="G84" s="37"/>
      <c r="H84" s="37"/>
      <c r="I84" s="37"/>
      <c r="J84" s="37"/>
    </row>
  </sheetData>
  <mergeCells count="6">
    <mergeCell ref="A6:B6"/>
    <mergeCell ref="A18:B18"/>
    <mergeCell ref="A74:J76"/>
    <mergeCell ref="H1:J2"/>
    <mergeCell ref="B80:B84"/>
    <mergeCell ref="G80:J84"/>
  </mergeCells>
  <phoneticPr fontId="3" type="noConversion"/>
  <pageMargins left="0.47244094488188981" right="0.19685039370078741" top="0.35433070866141736" bottom="0.19685039370078741" header="0.11811023622047245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Калькуляция</vt:lpstr>
      <vt:lpstr>Калькуляция!Область_печати</vt:lpstr>
    </vt:vector>
  </TitlesOfParts>
  <Company>_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cp:lastPrinted>2024-08-09T04:56:47Z</cp:lastPrinted>
  <dcterms:created xsi:type="dcterms:W3CDTF">2018-04-19T05:57:23Z</dcterms:created>
  <dcterms:modified xsi:type="dcterms:W3CDTF">2024-09-26T07:10:08Z</dcterms:modified>
</cp:coreProperties>
</file>