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НКnew\Проектный офис\Производственно-техническое направление\Отдел по СДР\СД\ОБЩАЯ\ТЕНДЕР\РММ 7.1 Кровля\РММ 7.1 -пересчет 3 квартал 24г\"/>
    </mc:Choice>
  </mc:AlternateContent>
  <bookViews>
    <workbookView xWindow="0" yWindow="0" windowWidth="25740" windowHeight="11730"/>
  </bookViews>
  <sheets>
    <sheet name="1632-2021-7.1-АР.ЛС_0_A_RU_IFR " sheetId="1" r:id="rId1"/>
  </sheets>
  <definedNames>
    <definedName name="_xlnm.Print_Titles" localSheetId="0">'1632-2021-7.1-АР.ЛС_0_A_RU_IFR '!$5:$5</definedName>
  </definedNames>
  <calcPr calcId="162913"/>
</workbook>
</file>

<file path=xl/calcChain.xml><?xml version="1.0" encoding="utf-8"?>
<calcChain xmlns="http://schemas.openxmlformats.org/spreadsheetml/2006/main">
  <c r="A50" i="1" l="1"/>
  <c r="A49" i="1"/>
  <c r="A48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<sst xmlns="http://schemas.openxmlformats.org/spreadsheetml/2006/main" count="235" uniqueCount="119">
  <si>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</si>
  <si>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</si>
  <si>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</si>
  <si>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</si>
  <si>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</si>
  <si>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</si>
  <si>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</si>
  <si>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</si>
  <si>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Кровля</t>
  </si>
  <si>
    <t>1</t>
  </si>
  <si>
    <t>Разборка покрытий кровель: из асбестоцементных плит и черепицы</t>
  </si>
  <si>
    <t>100 м2 покрытия</t>
  </si>
  <si>
    <t xml:space="preserve">1494 / 100 </t>
  </si>
  <si>
    <t xml:space="preserve">1 </t>
  </si>
  <si>
    <t>2</t>
  </si>
  <si>
    <t>Разборка теплоизоляции на кровле из: ваты минеральной толщиной  100 мм</t>
  </si>
  <si>
    <t>100 м2 покрытия кровли</t>
  </si>
  <si>
    <t>3</t>
  </si>
  <si>
    <t>Разборка покрытий кровель: из рулонных материалов
Применительно</t>
  </si>
  <si>
    <t>4</t>
  </si>
  <si>
    <t>Погрузочные работы при автомобильных перевозках: прочих материалов, деталей (с использованием погрузчика)</t>
  </si>
  <si>
    <t>1 т груза</t>
  </si>
  <si>
    <t xml:space="preserve">19,42+15,54+11,65 </t>
  </si>
  <si>
    <t>5</t>
  </si>
  <si>
    <t>Транспортировка и утилизация строительного мусора</t>
  </si>
  <si>
    <t>6</t>
  </si>
  <si>
    <t>Разборка покрытий кровель: из листовой стали</t>
  </si>
  <si>
    <t xml:space="preserve">791 / 100 </t>
  </si>
  <si>
    <t>7</t>
  </si>
  <si>
    <t xml:space="preserve">(5,5*791)/1000 </t>
  </si>
  <si>
    <t>8</t>
  </si>
  <si>
    <t>Перевозка грузов автомобилями-самосвалами грузоподъемностью 10 т, работающих вне карьера, на расстояние: до 1 км III класс груза</t>
  </si>
  <si>
    <t>9</t>
  </si>
  <si>
    <t>Устройство кровель из оцинкованной стали: с настенными желобами</t>
  </si>
  <si>
    <t>100 м2 кровли</t>
  </si>
  <si>
    <t>10</t>
  </si>
  <si>
    <t>Устройство стяжек: легкобетонных толщиной 20 мм</t>
  </si>
  <si>
    <t>100 м2 стяжки</t>
  </si>
  <si>
    <t xml:space="preserve">34 / 100 </t>
  </si>
  <si>
    <t>11</t>
  </si>
  <si>
    <t>Бетон легкий на пористых заполнителях, объемная масса 800 кг/м3, крупность заполнителя: более 10 мм, класс В5 (М75)</t>
  </si>
  <si>
    <t>м3</t>
  </si>
  <si>
    <t xml:space="preserve"> </t>
  </si>
  <si>
    <t>12</t>
  </si>
  <si>
    <t>Устройство стяжек: на каждые 5 мм изменения толщины стяжки добавлять или исключать к расценке 11-01-011-05// (до 75 мм)</t>
  </si>
  <si>
    <t>13</t>
  </si>
  <si>
    <t>Устройство пароизоляции: прокладочной в один слой</t>
  </si>
  <si>
    <t>100 м2 изолируемой поверхности</t>
  </si>
  <si>
    <t>14</t>
  </si>
  <si>
    <t>Бикрост: ХПП</t>
  </si>
  <si>
    <t>м2</t>
  </si>
  <si>
    <t>15</t>
  </si>
  <si>
    <t>Утепление покрытий плитами: из минеральной ваты или перлита на битумной мастике в один слой</t>
  </si>
  <si>
    <t>100 м2 утепляемого покрытия</t>
  </si>
  <si>
    <t>16</t>
  </si>
  <si>
    <t>Плиты теплоизоляционные: на основе базальтовых пород КТ кровля Н// нижний слой t=100мм</t>
  </si>
  <si>
    <t>17</t>
  </si>
  <si>
    <t>Утепление покрытий плитами: на каждый последующий слой добавлять к расценке 12-01-013-03</t>
  </si>
  <si>
    <t>18</t>
  </si>
  <si>
    <t>Плиты теплоизоляционные: на основе базальтовых пород КТ кровля В// верхний слой t=40мм</t>
  </si>
  <si>
    <t>19</t>
  </si>
  <si>
    <t>Устройство выравнивающих стяжек: сборных из плоских асбестоцементных листов</t>
  </si>
  <si>
    <t>20</t>
  </si>
  <si>
    <t>Плиты цементно-стружечные нешлифованные толщиной: 12 мм</t>
  </si>
  <si>
    <t>21</t>
  </si>
  <si>
    <t>Устройство плоских однослойных кровель из ПВХ мембран (со сваркой полотен) с укладкой разделительного слоя по утеплителю, несущее основание из: бетона</t>
  </si>
  <si>
    <t>22</t>
  </si>
  <si>
    <t>Техноэласт: ЭПП</t>
  </si>
  <si>
    <t>23</t>
  </si>
  <si>
    <t>Техноэласт: Пламя-Стоп ЭКП</t>
  </si>
  <si>
    <t>24</t>
  </si>
  <si>
    <t xml:space="preserve">2121 / 100 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</si>
  <si>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</si>
  <si>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</si>
  <si>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</si>
  <si>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</si>
  <si>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</si>
  <si>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</si>
  <si>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</si>
  <si>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</si>
  <si>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</si>
  <si>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</si>
  <si>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</si>
  <si>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Устройство примыканий рулонных и мастичных кровель к стенам и парапетам высотой: более 600 мм с одним фартуком</t>
  </si>
  <si>
    <t>100 м примыканий</t>
  </si>
  <si>
    <t xml:space="preserve">312 / 100 </t>
  </si>
  <si>
    <t>36</t>
  </si>
  <si>
    <t>Изоляция стаканов зенитных фонарей с обделкой примыканий кровель к ним в зданиях с покрытием: из профилированного настила с применением стеклопакетов или листового стекла</t>
  </si>
  <si>
    <t>100 м периметра фонарей по наружному обводу стаканов</t>
  </si>
  <si>
    <t xml:space="preserve">((2,8+2,2)*2*6) / 100 </t>
  </si>
  <si>
    <t>37</t>
  </si>
  <si>
    <t>Узел сочленения для исполнительных механизмов, масса исполнительных механизмов: до 20 кг</t>
  </si>
  <si>
    <t>1 шт.</t>
  </si>
  <si>
    <t>38</t>
  </si>
  <si>
    <t>Установка воронок сливных диаметром: 100 мм</t>
  </si>
  <si>
    <t>1 воронка</t>
  </si>
  <si>
    <t>39</t>
  </si>
  <si>
    <t>Устройство желобов: настенных</t>
  </si>
  <si>
    <t>100 м желобов</t>
  </si>
  <si>
    <t xml:space="preserve">138 / 100 </t>
  </si>
  <si>
    <t>40</t>
  </si>
  <si>
    <t>Устройство деформационных  швов с наклейкой  дополнительных слоев рулонного кровельного материала на битумной мастике</t>
  </si>
  <si>
    <t>100 м деформационных швов</t>
  </si>
  <si>
    <t xml:space="preserve">54 / 100 </t>
  </si>
  <si>
    <t>Перевозка материалов (70 км)</t>
  </si>
  <si>
    <t>41</t>
  </si>
  <si>
    <t>Перевозка строительных грузов (кроме массовых навалочных, перевозимых автомобилями-самосвалами, а также бетонных и железобетонных изделий, стеновых и перегородочных материалов, лесоматериалов круглых и пиломатериалов, включенных в таблицу 03-01), бортовым автомобилем грузоподъемностью 5 т, на расстояние до 30 км I класс груза</t>
  </si>
  <si>
    <t xml:space="preserve">-(35*2,1012+35*131,0778+17,5*2,1012+17,5*131,0778+3*37,4+3*2333,1+4,95*37,4+4,95*2333,1+5,25*39,1+5,25*2439,15+16,8*69,36+16,8*4326,84)/1000 </t>
  </si>
  <si>
    <t>42</t>
  </si>
  <si>
    <t>Перевозка строительных грузов (кроме массовых навалочных, перевозимых автомобилями-самосвалами, а также бетонных и железобетонных изделий, стеновых и перегородочных материалов, лесоматериалов круглых и пиломатериалов, включенных в таблицу 03-01), бортовым автомобилем грузоподъемностью 5 т, на расстояние до 70 км I класс груза</t>
  </si>
  <si>
    <t xml:space="preserve">(35*2,1012+35*131,0778+17,5*2,1012+17,5*131,0778+3*37,4+3*2333,1+4,95*37,4+4,95*2333,1+5,25*39,1+5,25*2439,15+16,8*69,36+16,8*4326,84)/1000 </t>
  </si>
  <si>
    <t>43</t>
  </si>
  <si>
    <t>Разгрузочные работы при автомобильных перевозках: прочих материалов, деталей (с использованием погрузчика)</t>
  </si>
  <si>
    <t>Составил:</t>
  </si>
  <si>
    <t>(Пахомкина И.В.)</t>
  </si>
  <si>
    <t/>
  </si>
  <si>
    <t>[должность, подпись (инициалы, фамилия)]</t>
  </si>
  <si>
    <t>Проверил:</t>
  </si>
  <si>
    <t>(Караханова С.В.)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</si>
</sst>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horizontal="right" vertical="top" wrapText="1"/>
    </xf>
    <xf numFmtId="0" fontId="6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4"/>
  <sheetViews>
    <sheetView tabSelected="1" workbookViewId="0">
      <selection activeCell="P19" sqref="P19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8" width="135.28515625" style="3" hidden="1" customWidth="1"/>
    <col min="19" max="19" width="55.140625" style="3" hidden="1" customWidth="1"/>
    <col min="20" max="20" width="69" style="3" hidden="1" customWidth="1"/>
    <col min="21" max="21" width="55.140625" style="3" hidden="1" customWidth="1"/>
    <col min="22" max="22" width="69" style="3" hidden="1" customWidth="1"/>
    <col min="23" max="16384" width="9.140625" style="2"/>
  </cols>
  <sheetData>
    <row r="2" spans="1:17" customFormat="1" ht="18" x14ac:dyDescent="0.25">
      <c r="A2" s="29" t="s">
        <v>0</v>
      </c>
      <c r="B2" s="29"/>
      <c r="C2" s="29"/>
      <c r="D2" s="29"/>
      <c r="E2" s="29"/>
      <c r="F2" s="29"/>
      <c r="G2" s="29"/>
      <c r="H2" s="29"/>
    </row>
    <row r="3" spans="1:17" customFormat="1" ht="9.75" customHeight="1" x14ac:dyDescent="0.25">
      <c r="A3" s="4"/>
    </row>
    <row r="4" spans="1:17" customFormat="1" ht="36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0" t="s">
        <v>7</v>
      </c>
      <c r="H4" s="30"/>
    </row>
    <row r="5" spans="1:17" customFormat="1" ht="15" x14ac:dyDescent="0.25">
      <c r="A5" s="7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31">
        <v>7</v>
      </c>
      <c r="H5" s="32"/>
    </row>
    <row r="6" spans="1:17" customFormat="1" ht="15" x14ac:dyDescent="0.25">
      <c r="A6" s="33" t="s">
        <v>8</v>
      </c>
      <c r="B6" s="33"/>
      <c r="C6" s="33"/>
      <c r="D6" s="33"/>
      <c r="E6" s="33"/>
      <c r="F6" s="33"/>
      <c r="G6" s="33"/>
      <c r="H6" s="33"/>
      <c r="Q6" s="9" t="s">
        <v>8</v>
      </c>
    </row>
    <row r="7" spans="1:17" customFormat="1" ht="22.5" x14ac:dyDescent="0.25">
      <c r="A7" s="10">
        <f>IF(J7&lt;&gt;"",COUNTA(J$1:J7),"")</f>
        <v>1</v>
      </c>
      <c r="B7" s="11" t="s">
        <v>9</v>
      </c>
      <c r="C7" s="12" t="s">
        <v>10</v>
      </c>
      <c r="D7" s="13" t="s">
        <v>11</v>
      </c>
      <c r="E7" s="14">
        <v>14.94</v>
      </c>
      <c r="F7" s="12"/>
      <c r="G7" s="15"/>
      <c r="H7" s="12" t="s">
        <v>12</v>
      </c>
      <c r="J7" s="2" t="s">
        <v>13</v>
      </c>
      <c r="Q7" s="9"/>
    </row>
    <row r="8" spans="1:17" customFormat="1" ht="33.75" x14ac:dyDescent="0.25">
      <c r="A8" s="10">
        <f>IF(J8&lt;&gt;"",COUNTA(J$1:J8),"")</f>
        <v>2</v>
      </c>
      <c r="B8" s="11" t="s">
        <v>14</v>
      </c>
      <c r="C8" s="12" t="s">
        <v>15</v>
      </c>
      <c r="D8" s="13" t="s">
        <v>16</v>
      </c>
      <c r="E8" s="14">
        <v>14.94</v>
      </c>
      <c r="F8" s="12"/>
      <c r="G8" s="15"/>
      <c r="H8" s="12" t="s">
        <v>12</v>
      </c>
      <c r="J8" s="2" t="s">
        <v>13</v>
      </c>
      <c r="Q8" s="9"/>
    </row>
    <row r="9" spans="1:17" customFormat="1" ht="22.5" x14ac:dyDescent="0.25">
      <c r="A9" s="10">
        <f>IF(J9&lt;&gt;"",COUNTA(J$1:J9),"")</f>
        <v>3</v>
      </c>
      <c r="B9" s="11" t="s">
        <v>17</v>
      </c>
      <c r="C9" s="12" t="s">
        <v>18</v>
      </c>
      <c r="D9" s="13" t="s">
        <v>11</v>
      </c>
      <c r="E9" s="14">
        <v>14.94</v>
      </c>
      <c r="F9" s="12"/>
      <c r="G9" s="15"/>
      <c r="H9" s="12" t="s">
        <v>12</v>
      </c>
      <c r="J9" s="2" t="s">
        <v>13</v>
      </c>
      <c r="Q9" s="9"/>
    </row>
    <row r="10" spans="1:17" customFormat="1" ht="33.75" x14ac:dyDescent="0.25">
      <c r="A10" s="10">
        <f>IF(J10&lt;&gt;"",COUNTA(J$1:J10),"")</f>
        <v>4</v>
      </c>
      <c r="B10" s="11" t="s">
        <v>19</v>
      </c>
      <c r="C10" s="12" t="s">
        <v>20</v>
      </c>
      <c r="D10" s="13" t="s">
        <v>21</v>
      </c>
      <c r="E10" s="14">
        <v>46.61</v>
      </c>
      <c r="F10" s="12"/>
      <c r="G10" s="15"/>
      <c r="H10" s="12" t="s">
        <v>22</v>
      </c>
      <c r="J10" s="2" t="s">
        <v>13</v>
      </c>
      <c r="Q10" s="9"/>
    </row>
    <row r="11" spans="1:17" customFormat="1" ht="15" x14ac:dyDescent="0.25">
      <c r="A11" s="10">
        <f>IF(J11&lt;&gt;"",COUNTA(J$1:J11),"")</f>
        <v>5</v>
      </c>
      <c r="B11" s="11" t="s">
        <v>23</v>
      </c>
      <c r="C11" s="12" t="s">
        <v>24</v>
      </c>
      <c r="D11" s="13" t="s">
        <v>21</v>
      </c>
      <c r="E11" s="14">
        <v>46.61</v>
      </c>
      <c r="F11" s="12"/>
      <c r="G11" s="15"/>
      <c r="H11" s="12" t="s">
        <v>22</v>
      </c>
      <c r="J11" s="2" t="s">
        <v>13</v>
      </c>
      <c r="Q11" s="9"/>
    </row>
    <row r="12" spans="1:17" customFormat="1" ht="22.5" x14ac:dyDescent="0.25">
      <c r="A12" s="10">
        <f>IF(J12&lt;&gt;"",COUNTA(J$1:J12),"")</f>
        <v>6</v>
      </c>
      <c r="B12" s="11" t="s">
        <v>25</v>
      </c>
      <c r="C12" s="12" t="s">
        <v>26</v>
      </c>
      <c r="D12" s="13" t="s">
        <v>11</v>
      </c>
      <c r="E12" s="14">
        <v>7.91</v>
      </c>
      <c r="F12" s="12"/>
      <c r="G12" s="15"/>
      <c r="H12" s="12" t="s">
        <v>27</v>
      </c>
      <c r="J12" s="2" t="s">
        <v>13</v>
      </c>
      <c r="Q12" s="9"/>
    </row>
    <row r="13" spans="1:17" customFormat="1" ht="33.75" x14ac:dyDescent="0.25">
      <c r="A13" s="10">
        <f>IF(J13&lt;&gt;"",COUNTA(J$1:J13),"")</f>
        <v>7</v>
      </c>
      <c r="B13" s="11" t="s">
        <v>28</v>
      </c>
      <c r="C13" s="12" t="s">
        <v>20</v>
      </c>
      <c r="D13" s="13" t="s">
        <v>21</v>
      </c>
      <c r="E13" s="16">
        <v>4.3505000000000003</v>
      </c>
      <c r="F13" s="12"/>
      <c r="G13" s="15"/>
      <c r="H13" s="12" t="s">
        <v>29</v>
      </c>
      <c r="J13" s="2" t="s">
        <v>13</v>
      </c>
      <c r="Q13" s="9"/>
    </row>
    <row r="14" spans="1:17" customFormat="1" ht="33.75" x14ac:dyDescent="0.25">
      <c r="A14" s="10">
        <f>IF(J14&lt;&gt;"",COUNTA(J$1:J14),"")</f>
        <v>8</v>
      </c>
      <c r="B14" s="11" t="s">
        <v>30</v>
      </c>
      <c r="C14" s="12" t="s">
        <v>31</v>
      </c>
      <c r="D14" s="13" t="s">
        <v>21</v>
      </c>
      <c r="E14" s="16">
        <v>4.3505000000000003</v>
      </c>
      <c r="F14" s="12"/>
      <c r="G14" s="15"/>
      <c r="H14" s="12" t="s">
        <v>29</v>
      </c>
      <c r="J14" s="2" t="s">
        <v>13</v>
      </c>
      <c r="Q14" s="9"/>
    </row>
    <row r="15" spans="1:17" customFormat="1" ht="22.5" x14ac:dyDescent="0.25">
      <c r="A15" s="10">
        <f>IF(J15&lt;&gt;"",COUNTA(J$1:J15),"")</f>
        <v>9</v>
      </c>
      <c r="B15" s="11" t="s">
        <v>32</v>
      </c>
      <c r="C15" s="12" t="s">
        <v>33</v>
      </c>
      <c r="D15" s="13" t="s">
        <v>34</v>
      </c>
      <c r="E15" s="14">
        <v>7.91</v>
      </c>
      <c r="F15" s="12"/>
      <c r="G15" s="15"/>
      <c r="H15" s="12" t="s">
        <v>27</v>
      </c>
      <c r="J15" s="2" t="s">
        <v>13</v>
      </c>
      <c r="Q15" s="9"/>
    </row>
    <row r="16" spans="1:17" customFormat="1" ht="22.5" x14ac:dyDescent="0.25">
      <c r="A16" s="10">
        <f>IF(J16&lt;&gt;"",COUNTA(J$1:J16),"")</f>
        <v>10</v>
      </c>
      <c r="B16" s="11" t="s">
        <v>35</v>
      </c>
      <c r="C16" s="12" t="s">
        <v>36</v>
      </c>
      <c r="D16" s="13" t="s">
        <v>37</v>
      </c>
      <c r="E16" s="14">
        <v>0.34</v>
      </c>
      <c r="F16" s="12"/>
      <c r="G16" s="15"/>
      <c r="H16" s="12" t="s">
        <v>38</v>
      </c>
      <c r="J16" s="2" t="s">
        <v>13</v>
      </c>
      <c r="Q16" s="9"/>
    </row>
    <row r="17" spans="1:17" customFormat="1" ht="33.75" x14ac:dyDescent="0.25">
      <c r="A17" s="10">
        <f>IF(J17&lt;&gt;"",COUNTA(J$1:J17),"")</f>
        <v>11</v>
      </c>
      <c r="B17" s="11" t="s">
        <v>39</v>
      </c>
      <c r="C17" s="12" t="s">
        <v>40</v>
      </c>
      <c r="D17" s="13" t="s">
        <v>41</v>
      </c>
      <c r="E17" s="16">
        <v>0.69359999999999999</v>
      </c>
      <c r="F17" s="12"/>
      <c r="G17" s="15"/>
      <c r="H17" s="12" t="s">
        <v>42</v>
      </c>
      <c r="J17" s="2" t="s">
        <v>13</v>
      </c>
      <c r="Q17" s="9"/>
    </row>
    <row r="18" spans="1:17" customFormat="1" ht="33.75" x14ac:dyDescent="0.25">
      <c r="A18" s="10">
        <f>IF(J18&lt;&gt;"",COUNTA(J$1:J18),"")</f>
        <v>12</v>
      </c>
      <c r="B18" s="11" t="s">
        <v>43</v>
      </c>
      <c r="C18" s="12" t="s">
        <v>44</v>
      </c>
      <c r="D18" s="13" t="s">
        <v>37</v>
      </c>
      <c r="E18" s="14">
        <v>0.34</v>
      </c>
      <c r="F18" s="12"/>
      <c r="G18" s="15"/>
      <c r="H18" s="12" t="s">
        <v>38</v>
      </c>
      <c r="J18" s="2" t="s">
        <v>13</v>
      </c>
      <c r="Q18" s="9"/>
    </row>
    <row r="19" spans="1:17" customFormat="1" ht="33.75" x14ac:dyDescent="0.25">
      <c r="A19" s="10">
        <f>IF(J19&lt;&gt;"",COUNTA(J$1:J19),"")</f>
        <v>13</v>
      </c>
      <c r="B19" s="11" t="s">
        <v>45</v>
      </c>
      <c r="C19" s="12" t="s">
        <v>46</v>
      </c>
      <c r="D19" s="13" t="s">
        <v>47</v>
      </c>
      <c r="E19" s="14">
        <v>0.34</v>
      </c>
      <c r="F19" s="12"/>
      <c r="G19" s="15"/>
      <c r="H19" s="12" t="s">
        <v>38</v>
      </c>
      <c r="J19" s="2" t="s">
        <v>13</v>
      </c>
      <c r="Q19" s="9"/>
    </row>
    <row r="20" spans="1:17" customFormat="1" ht="15" x14ac:dyDescent="0.25">
      <c r="A20" s="10">
        <f>IF(J20&lt;&gt;"",COUNTA(J$1:J20),"")</f>
        <v>14</v>
      </c>
      <c r="B20" s="11" t="s">
        <v>48</v>
      </c>
      <c r="C20" s="12" t="s">
        <v>49</v>
      </c>
      <c r="D20" s="13" t="s">
        <v>50</v>
      </c>
      <c r="E20" s="17">
        <v>37.4</v>
      </c>
      <c r="F20" s="12"/>
      <c r="G20" s="15"/>
      <c r="H20" s="12" t="s">
        <v>42</v>
      </c>
      <c r="J20" s="2" t="s">
        <v>13</v>
      </c>
      <c r="Q20" s="9"/>
    </row>
    <row r="21" spans="1:17" customFormat="1" ht="33.75" x14ac:dyDescent="0.25">
      <c r="A21" s="10">
        <f>IF(J21&lt;&gt;"",COUNTA(J$1:J21),"")</f>
        <v>15</v>
      </c>
      <c r="B21" s="11" t="s">
        <v>51</v>
      </c>
      <c r="C21" s="12" t="s">
        <v>52</v>
      </c>
      <c r="D21" s="13" t="s">
        <v>53</v>
      </c>
      <c r="E21" s="14">
        <v>0.34</v>
      </c>
      <c r="F21" s="12"/>
      <c r="G21" s="15"/>
      <c r="H21" s="12" t="s">
        <v>38</v>
      </c>
      <c r="J21" s="2" t="s">
        <v>13</v>
      </c>
      <c r="Q21" s="9"/>
    </row>
    <row r="22" spans="1:17" customFormat="1" ht="22.5" x14ac:dyDescent="0.25">
      <c r="A22" s="10">
        <f>IF(J22&lt;&gt;"",COUNTA(J$1:J22),"")</f>
        <v>16</v>
      </c>
      <c r="B22" s="11" t="s">
        <v>54</v>
      </c>
      <c r="C22" s="12" t="s">
        <v>55</v>
      </c>
      <c r="D22" s="13" t="s">
        <v>41</v>
      </c>
      <c r="E22" s="16">
        <v>2.1012</v>
      </c>
      <c r="F22" s="12"/>
      <c r="G22" s="15"/>
      <c r="H22" s="12" t="s">
        <v>42</v>
      </c>
      <c r="J22" s="2" t="s">
        <v>13</v>
      </c>
      <c r="Q22" s="9"/>
    </row>
    <row r="23" spans="1:17" customFormat="1" ht="33.75" x14ac:dyDescent="0.25">
      <c r="A23" s="10">
        <f>IF(J23&lt;&gt;"",COUNTA(J$1:J23),"")</f>
        <v>17</v>
      </c>
      <c r="B23" s="11" t="s">
        <v>56</v>
      </c>
      <c r="C23" s="12" t="s">
        <v>57</v>
      </c>
      <c r="D23" s="13" t="s">
        <v>53</v>
      </c>
      <c r="E23" s="14">
        <v>0.34</v>
      </c>
      <c r="F23" s="12"/>
      <c r="G23" s="15"/>
      <c r="H23" s="12" t="s">
        <v>38</v>
      </c>
      <c r="J23" s="2" t="s">
        <v>13</v>
      </c>
      <c r="Q23" s="9"/>
    </row>
    <row r="24" spans="1:17" customFormat="1" ht="22.5" x14ac:dyDescent="0.25">
      <c r="A24" s="10">
        <f>IF(J24&lt;&gt;"",COUNTA(J$1:J24),"")</f>
        <v>18</v>
      </c>
      <c r="B24" s="11" t="s">
        <v>58</v>
      </c>
      <c r="C24" s="12" t="s">
        <v>59</v>
      </c>
      <c r="D24" s="13" t="s">
        <v>41</v>
      </c>
      <c r="E24" s="16">
        <v>2.1012</v>
      </c>
      <c r="F24" s="12"/>
      <c r="G24" s="15"/>
      <c r="H24" s="12" t="s">
        <v>42</v>
      </c>
      <c r="J24" s="2" t="s">
        <v>13</v>
      </c>
      <c r="Q24" s="9"/>
    </row>
    <row r="25" spans="1:17" customFormat="1" ht="22.5" x14ac:dyDescent="0.25">
      <c r="A25" s="10">
        <f>IF(J25&lt;&gt;"",COUNTA(J$1:J25),"")</f>
        <v>19</v>
      </c>
      <c r="B25" s="11" t="s">
        <v>60</v>
      </c>
      <c r="C25" s="12" t="s">
        <v>61</v>
      </c>
      <c r="D25" s="13" t="s">
        <v>37</v>
      </c>
      <c r="E25" s="14">
        <v>0.34</v>
      </c>
      <c r="F25" s="12"/>
      <c r="G25" s="15"/>
      <c r="H25" s="12" t="s">
        <v>38</v>
      </c>
      <c r="J25" s="2" t="s">
        <v>13</v>
      </c>
      <c r="Q25" s="9"/>
    </row>
    <row r="26" spans="1:17" customFormat="1" ht="22.5" x14ac:dyDescent="0.25">
      <c r="A26" s="10">
        <f>IF(J26&lt;&gt;"",COUNTA(J$1:J26),"")</f>
        <v>20</v>
      </c>
      <c r="B26" s="11" t="s">
        <v>62</v>
      </c>
      <c r="C26" s="12" t="s">
        <v>63</v>
      </c>
      <c r="D26" s="13" t="s">
        <v>50</v>
      </c>
      <c r="E26" s="14">
        <v>69.36</v>
      </c>
      <c r="F26" s="12"/>
      <c r="G26" s="15"/>
      <c r="H26" s="12" t="s">
        <v>42</v>
      </c>
      <c r="J26" s="2" t="s">
        <v>13</v>
      </c>
      <c r="Q26" s="9"/>
    </row>
    <row r="27" spans="1:17" customFormat="1" ht="45" x14ac:dyDescent="0.25">
      <c r="A27" s="10">
        <f>IF(J27&lt;&gt;"",COUNTA(J$1:J27),"")</f>
        <v>21</v>
      </c>
      <c r="B27" s="11" t="s">
        <v>64</v>
      </c>
      <c r="C27" s="12" t="s">
        <v>65</v>
      </c>
      <c r="D27" s="13" t="s">
        <v>34</v>
      </c>
      <c r="E27" s="14">
        <v>0.34</v>
      </c>
      <c r="F27" s="12"/>
      <c r="G27" s="15"/>
      <c r="H27" s="12" t="s">
        <v>38</v>
      </c>
      <c r="J27" s="2" t="s">
        <v>13</v>
      </c>
      <c r="Q27" s="9"/>
    </row>
    <row r="28" spans="1:17" customFormat="1" ht="15" x14ac:dyDescent="0.25">
      <c r="A28" s="10">
        <f>IF(J28&lt;&gt;"",COUNTA(J$1:J28),"")</f>
        <v>22</v>
      </c>
      <c r="B28" s="11" t="s">
        <v>66</v>
      </c>
      <c r="C28" s="12" t="s">
        <v>67</v>
      </c>
      <c r="D28" s="13" t="s">
        <v>50</v>
      </c>
      <c r="E28" s="17">
        <v>37.4</v>
      </c>
      <c r="F28" s="12"/>
      <c r="G28" s="15"/>
      <c r="H28" s="12" t="s">
        <v>42</v>
      </c>
      <c r="J28" s="2" t="s">
        <v>13</v>
      </c>
      <c r="Q28" s="9"/>
    </row>
    <row r="29" spans="1:17" customFormat="1" ht="15" x14ac:dyDescent="0.25">
      <c r="A29" s="10">
        <f>IF(J29&lt;&gt;"",COUNTA(J$1:J29),"")</f>
        <v>23</v>
      </c>
      <c r="B29" s="11" t="s">
        <v>68</v>
      </c>
      <c r="C29" s="12" t="s">
        <v>69</v>
      </c>
      <c r="D29" s="13" t="s">
        <v>50</v>
      </c>
      <c r="E29" s="17">
        <v>39.1</v>
      </c>
      <c r="F29" s="12"/>
      <c r="G29" s="15"/>
      <c r="H29" s="12" t="s">
        <v>42</v>
      </c>
      <c r="J29" s="2" t="s">
        <v>13</v>
      </c>
      <c r="Q29" s="9"/>
    </row>
    <row r="30" spans="1:17" customFormat="1" ht="33.75" x14ac:dyDescent="0.25">
      <c r="A30" s="10">
        <f>IF(J30&lt;&gt;"",COUNTA(J$1:J30),"")</f>
        <v>24</v>
      </c>
      <c r="B30" s="11" t="s">
        <v>70</v>
      </c>
      <c r="C30" s="12" t="s">
        <v>46</v>
      </c>
      <c r="D30" s="13" t="s">
        <v>47</v>
      </c>
      <c r="E30" s="14">
        <v>21.21</v>
      </c>
      <c r="F30" s="12"/>
      <c r="G30" s="15"/>
      <c r="H30" s="12" t="s">
        <v>71</v>
      </c>
      <c r="J30" s="2" t="s">
        <v>13</v>
      </c>
      <c r="Q30" s="9"/>
    </row>
    <row r="31" spans="1:17" customFormat="1" ht="15" x14ac:dyDescent="0.25">
      <c r="A31" s="10">
        <f>IF(J31&lt;&gt;"",COUNTA(J$1:J31),"")</f>
        <v>25</v>
      </c>
      <c r="B31" s="11" t="s">
        <v>72</v>
      </c>
      <c r="C31" s="12" t="s">
        <v>49</v>
      </c>
      <c r="D31" s="13" t="s">
        <v>50</v>
      </c>
      <c r="E31" s="17">
        <v>2333.1</v>
      </c>
      <c r="F31" s="12"/>
      <c r="G31" s="15"/>
      <c r="H31" s="12" t="s">
        <v>42</v>
      </c>
      <c r="J31" s="2" t="s">
        <v>13</v>
      </c>
      <c r="Q31" s="9"/>
    </row>
    <row r="32" spans="1:17" customFormat="1" ht="33.75" x14ac:dyDescent="0.25">
      <c r="A32" s="10">
        <f>IF(J32&lt;&gt;"",COUNTA(J$1:J32),"")</f>
        <v>26</v>
      </c>
      <c r="B32" s="11" t="s">
        <v>73</v>
      </c>
      <c r="C32" s="12" t="s">
        <v>52</v>
      </c>
      <c r="D32" s="13" t="s">
        <v>53</v>
      </c>
      <c r="E32" s="14">
        <v>21.21</v>
      </c>
      <c r="F32" s="12"/>
      <c r="G32" s="15"/>
      <c r="H32" s="12" t="s">
        <v>71</v>
      </c>
      <c r="J32" s="2" t="s">
        <v>13</v>
      </c>
      <c r="Q32" s="9"/>
    </row>
    <row r="33" spans="1:18" customFormat="1" ht="22.5" x14ac:dyDescent="0.25">
      <c r="A33" s="10">
        <f>IF(J33&lt;&gt;"",COUNTA(J$1:J33),"")</f>
        <v>27</v>
      </c>
      <c r="B33" s="11" t="s">
        <v>74</v>
      </c>
      <c r="C33" s="12" t="s">
        <v>55</v>
      </c>
      <c r="D33" s="13" t="s">
        <v>41</v>
      </c>
      <c r="E33" s="16">
        <v>131.0778</v>
      </c>
      <c r="F33" s="12"/>
      <c r="G33" s="15"/>
      <c r="H33" s="12" t="s">
        <v>42</v>
      </c>
      <c r="J33" s="2" t="s">
        <v>13</v>
      </c>
      <c r="Q33" s="9"/>
    </row>
    <row r="34" spans="1:18" customFormat="1" ht="33.75" x14ac:dyDescent="0.25">
      <c r="A34" s="10">
        <f>IF(J34&lt;&gt;"",COUNTA(J$1:J34),"")</f>
        <v>28</v>
      </c>
      <c r="B34" s="11" t="s">
        <v>75</v>
      </c>
      <c r="C34" s="12" t="s">
        <v>57</v>
      </c>
      <c r="D34" s="13" t="s">
        <v>53</v>
      </c>
      <c r="E34" s="14">
        <v>21.21</v>
      </c>
      <c r="F34" s="12"/>
      <c r="G34" s="15"/>
      <c r="H34" s="12" t="s">
        <v>71</v>
      </c>
      <c r="J34" s="2" t="s">
        <v>13</v>
      </c>
      <c r="Q34" s="9"/>
    </row>
    <row r="35" spans="1:18" customFormat="1" ht="22.5" x14ac:dyDescent="0.25">
      <c r="A35" s="10">
        <f>IF(J35&lt;&gt;"",COUNTA(J$1:J35),"")</f>
        <v>29</v>
      </c>
      <c r="B35" s="11" t="s">
        <v>76</v>
      </c>
      <c r="C35" s="12" t="s">
        <v>59</v>
      </c>
      <c r="D35" s="13" t="s">
        <v>41</v>
      </c>
      <c r="E35" s="16">
        <v>131.0778</v>
      </c>
      <c r="F35" s="12"/>
      <c r="G35" s="15"/>
      <c r="H35" s="12" t="s">
        <v>42</v>
      </c>
      <c r="J35" s="2" t="s">
        <v>13</v>
      </c>
      <c r="Q35" s="9"/>
    </row>
    <row r="36" spans="1:18" customFormat="1" ht="22.5" x14ac:dyDescent="0.25">
      <c r="A36" s="10">
        <f>IF(J36&lt;&gt;"",COUNTA(J$1:J36),"")</f>
        <v>30</v>
      </c>
      <c r="B36" s="11" t="s">
        <v>77</v>
      </c>
      <c r="C36" s="12" t="s">
        <v>61</v>
      </c>
      <c r="D36" s="13" t="s">
        <v>37</v>
      </c>
      <c r="E36" s="14">
        <v>21.21</v>
      </c>
      <c r="F36" s="12"/>
      <c r="G36" s="15"/>
      <c r="H36" s="12" t="s">
        <v>71</v>
      </c>
      <c r="J36" s="2" t="s">
        <v>13</v>
      </c>
      <c r="Q36" s="9"/>
    </row>
    <row r="37" spans="1:18" customFormat="1" ht="22.5" x14ac:dyDescent="0.25">
      <c r="A37" s="10">
        <f>IF(J37&lt;&gt;"",COUNTA(J$1:J37),"")</f>
        <v>31</v>
      </c>
      <c r="B37" s="11" t="s">
        <v>78</v>
      </c>
      <c r="C37" s="12" t="s">
        <v>63</v>
      </c>
      <c r="D37" s="13" t="s">
        <v>50</v>
      </c>
      <c r="E37" s="14">
        <v>4326.84</v>
      </c>
      <c r="F37" s="12"/>
      <c r="G37" s="15"/>
      <c r="H37" s="12" t="s">
        <v>42</v>
      </c>
      <c r="J37" s="2" t="s">
        <v>13</v>
      </c>
      <c r="Q37" s="9"/>
    </row>
    <row r="38" spans="1:18" customFormat="1" ht="45" x14ac:dyDescent="0.25">
      <c r="A38" s="10">
        <f>IF(J38&lt;&gt;"",COUNTA(J$1:J38),"")</f>
        <v>32</v>
      </c>
      <c r="B38" s="11" t="s">
        <v>79</v>
      </c>
      <c r="C38" s="12" t="s">
        <v>65</v>
      </c>
      <c r="D38" s="13" t="s">
        <v>34</v>
      </c>
      <c r="E38" s="14">
        <v>21.21</v>
      </c>
      <c r="F38" s="12"/>
      <c r="G38" s="15"/>
      <c r="H38" s="12" t="s">
        <v>71</v>
      </c>
      <c r="J38" s="2" t="s">
        <v>13</v>
      </c>
      <c r="Q38" s="9"/>
    </row>
    <row r="39" spans="1:18" customFormat="1" ht="15" x14ac:dyDescent="0.25">
      <c r="A39" s="10">
        <f>IF(J39&lt;&gt;"",COUNTA(J$1:J39),"")</f>
        <v>33</v>
      </c>
      <c r="B39" s="11" t="s">
        <v>80</v>
      </c>
      <c r="C39" s="12" t="s">
        <v>67</v>
      </c>
      <c r="D39" s="13" t="s">
        <v>50</v>
      </c>
      <c r="E39" s="17">
        <v>2333.1</v>
      </c>
      <c r="F39" s="12"/>
      <c r="G39" s="15"/>
      <c r="H39" s="12" t="s">
        <v>42</v>
      </c>
      <c r="J39" s="2" t="s">
        <v>13</v>
      </c>
      <c r="Q39" s="9"/>
    </row>
    <row r="40" spans="1:18" customFormat="1" ht="15" x14ac:dyDescent="0.25">
      <c r="A40" s="10">
        <f>IF(J40&lt;&gt;"",COUNTA(J$1:J40),"")</f>
        <v>34</v>
      </c>
      <c r="B40" s="11" t="s">
        <v>81</v>
      </c>
      <c r="C40" s="12" t="s">
        <v>69</v>
      </c>
      <c r="D40" s="13" t="s">
        <v>50</v>
      </c>
      <c r="E40" s="14">
        <v>2439.15</v>
      </c>
      <c r="F40" s="12"/>
      <c r="G40" s="15"/>
      <c r="H40" s="12" t="s">
        <v>42</v>
      </c>
      <c r="J40" s="2" t="s">
        <v>13</v>
      </c>
      <c r="Q40" s="9"/>
    </row>
    <row r="41" spans="1:18" customFormat="1" ht="33.75" x14ac:dyDescent="0.25">
      <c r="A41" s="10">
        <f>IF(J41&lt;&gt;"",COUNTA(J$1:J41),"")</f>
        <v>35</v>
      </c>
      <c r="B41" s="11" t="s">
        <v>82</v>
      </c>
      <c r="C41" s="12" t="s">
        <v>83</v>
      </c>
      <c r="D41" s="13" t="s">
        <v>84</v>
      </c>
      <c r="E41" s="14">
        <v>3.12</v>
      </c>
      <c r="F41" s="12"/>
      <c r="G41" s="15"/>
      <c r="H41" s="12" t="s">
        <v>85</v>
      </c>
      <c r="J41" s="2" t="s">
        <v>13</v>
      </c>
      <c r="Q41" s="9"/>
    </row>
    <row r="42" spans="1:18" customFormat="1" ht="67.5" x14ac:dyDescent="0.25">
      <c r="A42" s="10">
        <f>IF(J42&lt;&gt;"",COUNTA(J$1:J42),"")</f>
        <v>36</v>
      </c>
      <c r="B42" s="11" t="s">
        <v>86</v>
      </c>
      <c r="C42" s="12" t="s">
        <v>87</v>
      </c>
      <c r="D42" s="13" t="s">
        <v>88</v>
      </c>
      <c r="E42" s="17">
        <v>0.6</v>
      </c>
      <c r="F42" s="12"/>
      <c r="G42" s="15"/>
      <c r="H42" s="12" t="s">
        <v>89</v>
      </c>
      <c r="J42" s="2" t="s">
        <v>13</v>
      </c>
      <c r="Q42" s="9"/>
    </row>
    <row r="43" spans="1:18" customFormat="1" ht="22.5" x14ac:dyDescent="0.25">
      <c r="A43" s="10">
        <f>IF(J43&lt;&gt;"",COUNTA(J$1:J43),"")</f>
        <v>37</v>
      </c>
      <c r="B43" s="11" t="s">
        <v>90</v>
      </c>
      <c r="C43" s="12" t="s">
        <v>91</v>
      </c>
      <c r="D43" s="13" t="s">
        <v>92</v>
      </c>
      <c r="E43" s="18">
        <v>6</v>
      </c>
      <c r="F43" s="12"/>
      <c r="G43" s="15"/>
      <c r="H43" s="12" t="s">
        <v>42</v>
      </c>
      <c r="J43" s="2" t="s">
        <v>13</v>
      </c>
      <c r="Q43" s="9"/>
    </row>
    <row r="44" spans="1:18" customFormat="1" ht="15" x14ac:dyDescent="0.25">
      <c r="A44" s="10">
        <f>IF(J44&lt;&gt;"",COUNTA(J$1:J44),"")</f>
        <v>38</v>
      </c>
      <c r="B44" s="11" t="s">
        <v>93</v>
      </c>
      <c r="C44" s="12" t="s">
        <v>94</v>
      </c>
      <c r="D44" s="13" t="s">
        <v>95</v>
      </c>
      <c r="E44" s="18">
        <v>8</v>
      </c>
      <c r="F44" s="12"/>
      <c r="G44" s="15"/>
      <c r="H44" s="12" t="s">
        <v>42</v>
      </c>
      <c r="J44" s="2" t="s">
        <v>13</v>
      </c>
      <c r="Q44" s="9"/>
    </row>
    <row r="45" spans="1:18" customFormat="1" ht="22.5" x14ac:dyDescent="0.25">
      <c r="A45" s="10">
        <f>IF(J45&lt;&gt;"",COUNTA(J$1:J45),"")</f>
        <v>39</v>
      </c>
      <c r="B45" s="11" t="s">
        <v>96</v>
      </c>
      <c r="C45" s="12" t="s">
        <v>97</v>
      </c>
      <c r="D45" s="13" t="s">
        <v>98</v>
      </c>
      <c r="E45" s="14">
        <v>1.38</v>
      </c>
      <c r="F45" s="12"/>
      <c r="G45" s="15"/>
      <c r="H45" s="12" t="s">
        <v>99</v>
      </c>
      <c r="J45" s="2" t="s">
        <v>13</v>
      </c>
      <c r="Q45" s="9"/>
    </row>
    <row r="46" spans="1:18" customFormat="1" ht="33.75" x14ac:dyDescent="0.25">
      <c r="A46" s="10">
        <f>IF(J46&lt;&gt;"",COUNTA(J$1:J46),"")</f>
        <v>40</v>
      </c>
      <c r="B46" s="11" t="s">
        <v>100</v>
      </c>
      <c r="C46" s="12" t="s">
        <v>101</v>
      </c>
      <c r="D46" s="13" t="s">
        <v>102</v>
      </c>
      <c r="E46" s="14">
        <v>0.54</v>
      </c>
      <c r="F46" s="12"/>
      <c r="G46" s="15"/>
      <c r="H46" s="12" t="s">
        <v>103</v>
      </c>
      <c r="J46" s="2" t="s">
        <v>13</v>
      </c>
      <c r="Q46" s="9"/>
    </row>
    <row r="47" spans="1:18" customFormat="1" ht="15" x14ac:dyDescent="0.25">
      <c r="A47" s="34" t="s">
        <v>104</v>
      </c>
      <c r="B47" s="34"/>
      <c r="C47" s="34"/>
      <c r="D47" s="34"/>
      <c r="E47" s="34"/>
      <c r="F47" s="34"/>
      <c r="G47" s="34"/>
      <c r="H47" s="34"/>
      <c r="Q47" s="9"/>
      <c r="R47" s="19" t="s">
        <v>104</v>
      </c>
    </row>
    <row r="48" spans="1:18" customFormat="1" ht="90" x14ac:dyDescent="0.25">
      <c r="A48" s="10">
        <f>IF(J48&lt;&gt;"",COUNTA(J$1:J48),"")</f>
        <v>41</v>
      </c>
      <c r="B48" s="11" t="s">
        <v>105</v>
      </c>
      <c r="C48" s="12" t="s">
        <v>106</v>
      </c>
      <c r="D48" s="13" t="s">
        <v>21</v>
      </c>
      <c r="E48" s="17">
        <v>-112.7</v>
      </c>
      <c r="F48" s="12"/>
      <c r="G48" s="15"/>
      <c r="H48" s="12" t="s">
        <v>107</v>
      </c>
      <c r="J48" s="2" t="s">
        <v>13</v>
      </c>
      <c r="Q48" s="9"/>
      <c r="R48" s="19"/>
    </row>
    <row r="49" spans="1:22" customFormat="1" ht="90" x14ac:dyDescent="0.25">
      <c r="A49" s="10">
        <f>IF(J49&lt;&gt;"",COUNTA(J$1:J49),"")</f>
        <v>42</v>
      </c>
      <c r="B49" s="11" t="s">
        <v>108</v>
      </c>
      <c r="C49" s="12" t="s">
        <v>109</v>
      </c>
      <c r="D49" s="13" t="s">
        <v>21</v>
      </c>
      <c r="E49" s="17">
        <v>112.7</v>
      </c>
      <c r="F49" s="12"/>
      <c r="G49" s="15"/>
      <c r="H49" s="12" t="s">
        <v>110</v>
      </c>
      <c r="J49" s="2" t="s">
        <v>13</v>
      </c>
      <c r="Q49" s="9"/>
      <c r="R49" s="19"/>
    </row>
    <row r="50" spans="1:22" customFormat="1" ht="67.5" x14ac:dyDescent="0.25">
      <c r="A50" s="10">
        <f>IF(J50&lt;&gt;"",COUNTA(J$1:J50),"")</f>
        <v>43</v>
      </c>
      <c r="B50" s="11" t="s">
        <v>111</v>
      </c>
      <c r="C50" s="12" t="s">
        <v>112</v>
      </c>
      <c r="D50" s="13" t="s">
        <v>21</v>
      </c>
      <c r="E50" s="17">
        <v>112.7</v>
      </c>
      <c r="F50" s="12"/>
      <c r="G50" s="15"/>
      <c r="H50" s="12" t="s">
        <v>110</v>
      </c>
      <c r="J50" s="2" t="s">
        <v>13</v>
      </c>
      <c r="Q50" s="9"/>
      <c r="R50" s="19"/>
    </row>
    <row r="51" spans="1:22" customFormat="1" ht="36.75" customHeight="1" x14ac:dyDescent="0.25"/>
    <row r="52" spans="1:22" s="20" customFormat="1" ht="15" x14ac:dyDescent="0.25">
      <c r="A52" s="21"/>
      <c r="B52" s="22" t="s">
        <v>113</v>
      </c>
      <c r="C52" s="35"/>
      <c r="D52" s="35"/>
      <c r="E52" s="36"/>
      <c r="F52" s="36"/>
      <c r="G52" s="36"/>
      <c r="H52" s="36"/>
      <c r="I52"/>
      <c r="J52"/>
      <c r="K52"/>
      <c r="L52"/>
      <c r="M52"/>
      <c r="N52"/>
      <c r="O52"/>
      <c r="P52"/>
      <c r="Q52" s="23"/>
      <c r="R52" s="23"/>
      <c r="S52" s="23" t="s">
        <v>115</v>
      </c>
      <c r="T52" s="23" t="s">
        <v>114</v>
      </c>
      <c r="U52" s="23"/>
      <c r="V52" s="23"/>
    </row>
    <row r="53" spans="1:22" s="24" customFormat="1" ht="20.25" customHeight="1" x14ac:dyDescent="0.25">
      <c r="A53" s="25"/>
      <c r="B53" s="22"/>
      <c r="C53" s="37" t="s">
        <v>116</v>
      </c>
      <c r="D53" s="37"/>
      <c r="E53" s="37"/>
      <c r="F53" s="37"/>
      <c r="G53" s="37"/>
      <c r="H53" s="37"/>
      <c r="Q53" s="26"/>
      <c r="R53" s="26"/>
      <c r="S53" s="26"/>
      <c r="T53" s="26"/>
      <c r="U53" s="26"/>
      <c r="V53" s="26"/>
    </row>
    <row r="54" spans="1:22" s="20" customFormat="1" ht="15" x14ac:dyDescent="0.25">
      <c r="A54" s="21"/>
      <c r="B54" s="22" t="s">
        <v>117</v>
      </c>
      <c r="C54" s="35"/>
      <c r="D54" s="35"/>
      <c r="E54" s="36"/>
      <c r="F54" s="36"/>
      <c r="G54" s="36"/>
      <c r="H54" s="36"/>
      <c r="I54"/>
      <c r="J54"/>
      <c r="K54"/>
      <c r="L54"/>
      <c r="M54"/>
      <c r="N54"/>
      <c r="O54"/>
      <c r="P54"/>
      <c r="Q54" s="23"/>
      <c r="R54" s="23"/>
      <c r="S54" s="23"/>
      <c r="T54" s="23"/>
      <c r="U54" s="23" t="s">
        <v>115</v>
      </c>
      <c r="V54" s="23" t="s">
        <v>118</v>
      </c>
    </row>
    <row r="55" spans="1:22" s="24" customFormat="1" ht="20.25" customHeight="1" x14ac:dyDescent="0.25">
      <c r="A55" s="25"/>
      <c r="C55" s="37" t="s">
        <v>116</v>
      </c>
      <c r="D55" s="37"/>
      <c r="E55" s="37"/>
      <c r="F55" s="37"/>
      <c r="G55" s="37"/>
      <c r="H55" s="37"/>
      <c r="Q55" s="26"/>
      <c r="R55" s="26"/>
      <c r="S55" s="26"/>
      <c r="T55" s="26"/>
      <c r="U55" s="26"/>
      <c r="V55" s="26"/>
    </row>
    <row r="57" spans="1:22" customFormat="1" ht="15" x14ac:dyDescent="0.25">
      <c r="B57" s="27"/>
      <c r="D57" s="27"/>
      <c r="F57" s="27"/>
    </row>
    <row r="62" spans="1:22" customFormat="1" ht="15" x14ac:dyDescent="0.25">
      <c r="C62" s="28"/>
    </row>
    <row r="63" spans="1:22" customFormat="1" ht="15" x14ac:dyDescent="0.25">
      <c r="C63" s="28"/>
    </row>
    <row r="64" spans="1:22" customFormat="1" ht="15" x14ac:dyDescent="0.25">
      <c r="C64" s="28"/>
    </row>
  </sheetData>
  <mergeCells count="11">
    <mergeCell ref="C55:H55"/>
    <mergeCell ref="C52:D52"/>
    <mergeCell ref="E52:H52"/>
    <mergeCell ref="C53:H53"/>
    <mergeCell ref="C54:D54"/>
    <mergeCell ref="E54:H54"/>
    <mergeCell ref="A2:H2"/>
    <mergeCell ref="G4:H4"/>
    <mergeCell ref="G5:H5"/>
    <mergeCell ref="A6:H6"/>
    <mergeCell ref="A47:H47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1632-2021-7.1-АР.ЛС_0_A_RU_IFR </vt:lpstr>
      <vt:lpstr>'1632-2021-7.1-АР.ЛС_0_A_RU_IFR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Людмила Валерьевна</dc:creator>
  <cp:lastModifiedBy>Иванова Людмила Валерьевна</cp:lastModifiedBy>
  <cp:lastPrinted>2023-06-08T12:07:32Z</cp:lastPrinted>
  <dcterms:created xsi:type="dcterms:W3CDTF">2020-09-30T08:50:27Z</dcterms:created>
  <dcterms:modified xsi:type="dcterms:W3CDTF">2024-10-09T13:33:09Z</dcterms:modified>
</cp:coreProperties>
</file>