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filterPrivacy="1"/>
  <xr:revisionPtr revIDLastSave="0" documentId="13_ncr:1_{97C196F6-F19D-4D77-9019-8563ACF85E87}" xr6:coauthVersionLast="36" xr6:coauthVersionMax="36" xr10:uidLastSave="{00000000-0000-0000-0000-000000000000}"/>
  <bookViews>
    <workbookView xWindow="28680" yWindow="-120" windowWidth="29040" windowHeight="15720" xr2:uid="{00000000-000D-0000-FFFF-FFFF00000000}"/>
  </bookViews>
  <sheets>
    <sheet name="Спецификация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8" i="6" l="1"/>
  <c r="H28" i="6" s="1"/>
  <c r="J28" i="6" s="1"/>
  <c r="G27" i="6"/>
  <c r="H27" i="6" s="1"/>
  <c r="J27" i="6" s="1"/>
  <c r="G26" i="6"/>
  <c r="H26" i="6" s="1"/>
  <c r="J26" i="6" s="1"/>
  <c r="G25" i="6"/>
  <c r="G24" i="6"/>
  <c r="H24" i="6" s="1"/>
  <c r="J24" i="6" s="1"/>
  <c r="G23" i="6"/>
  <c r="H23" i="6" s="1"/>
  <c r="J23" i="6" s="1"/>
  <c r="G22" i="6"/>
  <c r="G21" i="6"/>
  <c r="H21" i="6" s="1"/>
  <c r="J21" i="6" s="1"/>
  <c r="G20" i="6"/>
  <c r="H20" i="6" s="1"/>
  <c r="J20" i="6" s="1"/>
  <c r="G19" i="6"/>
  <c r="G18" i="6"/>
  <c r="H18" i="6" s="1"/>
  <c r="J18" i="6" s="1"/>
  <c r="G17" i="6"/>
  <c r="H17" i="6" s="1"/>
  <c r="J17" i="6" s="1"/>
  <c r="G16" i="6"/>
  <c r="G15" i="6"/>
  <c r="H15" i="6" s="1"/>
  <c r="J15" i="6" s="1"/>
  <c r="G14" i="6"/>
  <c r="H14" i="6" s="1"/>
  <c r="J14" i="6" s="1"/>
  <c r="G13" i="6"/>
  <c r="G12" i="6"/>
  <c r="H12" i="6" s="1"/>
  <c r="J12" i="6" s="1"/>
  <c r="G11" i="6"/>
  <c r="H11" i="6" s="1"/>
  <c r="J11" i="6" s="1"/>
  <c r="G10" i="6"/>
  <c r="G9" i="6"/>
  <c r="H9" i="6" s="1"/>
  <c r="J9" i="6" s="1"/>
  <c r="H19" i="6" l="1"/>
  <c r="J19" i="6" s="1"/>
  <c r="H10" i="6"/>
  <c r="J10" i="6" s="1"/>
  <c r="H22" i="6"/>
  <c r="J22" i="6" s="1"/>
  <c r="H13" i="6"/>
  <c r="J13" i="6" s="1"/>
  <c r="H25" i="6"/>
  <c r="J25" i="6" s="1"/>
  <c r="H16" i="6"/>
  <c r="J16" i="6" s="1"/>
  <c r="I28" i="6"/>
  <c r="G29" i="6"/>
  <c r="I24" i="6"/>
  <c r="I26" i="6"/>
  <c r="I14" i="6"/>
  <c r="I27" i="6"/>
  <c r="I11" i="6"/>
  <c r="I17" i="6"/>
  <c r="I20" i="6"/>
  <c r="I23" i="6"/>
  <c r="I16" i="6" l="1"/>
  <c r="I22" i="6"/>
  <c r="I25" i="6"/>
  <c r="I13" i="6"/>
  <c r="I10" i="6"/>
  <c r="I19" i="6"/>
  <c r="I15" i="6"/>
  <c r="I29" i="6" s="1"/>
  <c r="I21" i="6"/>
  <c r="I18" i="6"/>
  <c r="I9" i="6"/>
  <c r="I12" i="6"/>
  <c r="H29" i="6"/>
</calcChain>
</file>

<file path=xl/sharedStrings.xml><?xml version="1.0" encoding="utf-8"?>
<sst xmlns="http://schemas.openxmlformats.org/spreadsheetml/2006/main" count="102" uniqueCount="65">
  <si>
    <t>Ед. изм.</t>
  </si>
  <si>
    <t>Кол-во</t>
  </si>
  <si>
    <t>Итого:</t>
  </si>
  <si>
    <t>Цена, руб., без НДС</t>
  </si>
  <si>
    <t>НДС, руб.</t>
  </si>
  <si>
    <t>Стоимость,  руб., без НДС</t>
  </si>
  <si>
    <t>Стоимость,  руб., с НДС</t>
  </si>
  <si>
    <t>№ п/п</t>
  </si>
  <si>
    <t>Наименование товаров</t>
  </si>
  <si>
    <t>Цена за ед. с НДС справочно, руб.</t>
  </si>
  <si>
    <t>-</t>
  </si>
  <si>
    <t>Да</t>
  </si>
  <si>
    <t>Нет</t>
  </si>
  <si>
    <t>Приложение № 2 
к Заявке на участие в закупке</t>
  </si>
  <si>
    <t>ПРЕДЛОЖЕНИЕ УЧАСТНИКА ЗАКУПКИ ПО ЦЕНЕ ДОГОВОРА</t>
  </si>
  <si>
    <r>
      <t xml:space="preserve">________________________________________
</t>
    </r>
    <r>
      <rPr>
        <i/>
        <sz val="12"/>
        <color theme="1"/>
        <rFont val="Times New Roman"/>
        <family val="1"/>
        <charset val="204"/>
      </rPr>
      <t>наименование должности
(для юридического лица)</t>
    </r>
  </si>
  <si>
    <r>
      <t xml:space="preserve">_______________________
</t>
    </r>
    <r>
      <rPr>
        <i/>
        <sz val="12"/>
        <color theme="1"/>
        <rFont val="Times New Roman"/>
        <family val="1"/>
        <charset val="204"/>
      </rPr>
      <t>подпись</t>
    </r>
    <r>
      <rPr>
        <sz val="12"/>
        <color theme="1"/>
        <rFont val="Times New Roman"/>
        <family val="1"/>
        <charset val="204"/>
      </rPr>
      <t xml:space="preserve">
М.П. (при наличии)</t>
    </r>
  </si>
  <si>
    <r>
      <t xml:space="preserve">__________________________________
</t>
    </r>
    <r>
      <rPr>
        <i/>
        <sz val="12"/>
        <color theme="1"/>
        <rFont val="Times New Roman"/>
        <family val="1"/>
        <charset val="204"/>
      </rPr>
      <t>Ф.И.О.</t>
    </r>
    <r>
      <rPr>
        <sz val="12"/>
        <color theme="1"/>
        <rFont val="Times New Roman"/>
        <family val="1"/>
        <charset val="204"/>
      </rPr>
      <t xml:space="preserve">
</t>
    </r>
  </si>
  <si>
    <t>Участник закупки подтверждает, что предлагаемая цена договора является окончательной и включает все расходы участника закупки, связанные с исполнением договора.</t>
  </si>
  <si>
    <t xml:space="preserve">Участник закупки является плательщиком НДС  </t>
  </si>
  <si>
    <r>
      <t xml:space="preserve">Предложение участника закупки ________________________ </t>
    </r>
    <r>
      <rPr>
        <i/>
        <sz val="12"/>
        <color theme="1"/>
        <rFont val="Times New Roman"/>
        <family val="1"/>
        <charset val="204"/>
      </rPr>
      <t xml:space="preserve">(сокращенное наименование участника с указанием ИНН/ОГРНИП) </t>
    </r>
    <r>
      <rPr>
        <b/>
        <sz val="12"/>
        <color theme="1"/>
        <rFont val="Times New Roman"/>
        <family val="1"/>
        <charset val="204"/>
      </rPr>
      <t>по цене договора: ___________________  рублей __ копеек,</t>
    </r>
    <r>
      <rPr>
        <sz val="12"/>
        <color theme="1"/>
        <rFont val="Times New Roman"/>
        <family val="1"/>
        <charset val="204"/>
      </rPr>
      <t xml:space="preserve">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 с учетом всех налогов и других обязательных платежей в соответствии с действующим законодательством Российской Федерации).</t>
    </r>
    <r>
      <rPr>
        <sz val="12"/>
        <color theme="1"/>
        <rFont val="Times New Roman"/>
        <family val="1"/>
        <charset val="204"/>
      </rPr>
      <t xml:space="preserve">
в том числе НДС _____________________ рублей / НДС не облагается (указать п. НК РФ)
</t>
    </r>
    <r>
      <rPr>
        <i/>
        <sz val="12"/>
        <color theme="1"/>
        <rFont val="Times New Roman"/>
        <family val="1"/>
        <charset val="204"/>
      </rPr>
      <t>(указывается значение цифрами и прописью)</t>
    </r>
    <r>
      <rPr>
        <sz val="12"/>
        <color theme="1"/>
        <rFont val="Times New Roman"/>
        <family val="1"/>
        <charset val="204"/>
      </rPr>
      <t>.</t>
    </r>
  </si>
  <si>
    <t xml:space="preserve">Наименование предлагаемого к поставке товара (с указанием марки и модели) </t>
  </si>
  <si>
    <t>1</t>
  </si>
  <si>
    <t>Медиа-стелла 2000х480х480 мм в комплекте (лед-экран шаг пикселя 1,86 мм)</t>
  </si>
  <si>
    <t>указывается участником закупки</t>
  </si>
  <si>
    <t>шт.</t>
  </si>
  <si>
    <t>2</t>
  </si>
  <si>
    <t xml:space="preserve">Медиа-стелла 1000х480х480х480 мм в комплекте (лед-экран шаг пикселя 1,86 мм) </t>
  </si>
  <si>
    <t>3</t>
  </si>
  <si>
    <t xml:space="preserve">Медиа-сервер </t>
  </si>
  <si>
    <t>4</t>
  </si>
  <si>
    <t>Проектор JMGO N1 Ultra, модель J92-5D5, DLP (или эквивалент)</t>
  </si>
  <si>
    <t>5</t>
  </si>
  <si>
    <t>Экран моторизированный для проектора</t>
  </si>
  <si>
    <t>6</t>
  </si>
  <si>
    <t>ЖК-телевизор   Xiaomi TV A Pro 55" (или эквивалент)</t>
  </si>
  <si>
    <t>7</t>
  </si>
  <si>
    <t>Планшет Xiaomi Redmi Pad SE (или эквивалент)</t>
  </si>
  <si>
    <t>8</t>
  </si>
  <si>
    <t>Акустическая система INVOTONE DVA3000 (или эквивалент)</t>
  </si>
  <si>
    <t>9</t>
  </si>
  <si>
    <t>Беспроводная вокальная радиосистема Октава OWS-U1200H (или эквивалент)</t>
  </si>
  <si>
    <t>10</t>
  </si>
  <si>
    <t>Цифровой микшерный пульт Behringer FLOW 8  U1200H (или эквивалент)</t>
  </si>
  <si>
    <t>11</t>
  </si>
  <si>
    <t>Беззеркальная камера Sony alpha 7 III (ILCE-7M3)  U1200H (или эквивалент)</t>
  </si>
  <si>
    <t>12</t>
  </si>
  <si>
    <t>Объектив Sony FE 24-70mm f/2.8 GM 
(или эквивалент)</t>
  </si>
  <si>
    <t>13</t>
  </si>
  <si>
    <t>Вспышка студийная Godox QT600IIM высокоскоростнаям (или эквивалент)</t>
  </si>
  <si>
    <t>14</t>
  </si>
  <si>
    <t>Пульт-радиосинхронизатор Godox XproII S+ (или эквивалент)</t>
  </si>
  <si>
    <t>15</t>
  </si>
  <si>
    <t>Стойка для осветительных приборов Raylab LS005 (или эквивалент)</t>
  </si>
  <si>
    <t>16</t>
  </si>
  <si>
    <t>Софтбокс Godox P90L (или эквивалент)</t>
  </si>
  <si>
    <t>17</t>
  </si>
  <si>
    <t>Сигнальная и силовая коммутация</t>
  </si>
  <si>
    <t>комплект</t>
  </si>
  <si>
    <t>18</t>
  </si>
  <si>
    <t>Кронштейн для проектора Wize Pro PR11A-B (или эквивалент)</t>
  </si>
  <si>
    <t>19</t>
  </si>
  <si>
    <t>Кронштейн для планшета настенный ARTKRON Pad GT0030 (или эквивалент)</t>
  </si>
  <si>
    <t>20</t>
  </si>
  <si>
    <t>Кронштейн для телевизора 32-65 дюймов, фиксированный, ONKRON NN24 (или эквивалент)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</si>
</sst>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8"/>
      <name val="Calibri"/>
      <family val="2"/>
      <scheme val="minor"/>
    </font>
    <font>
      <b/>
      <sz val="12"/>
      <color rgb="FF333333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0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protection locked="0"/>
    </xf>
    <xf numFmtId="0" fontId="2" fillId="0" borderId="0" xfId="0" applyFont="1" applyAlignment="1" applyProtection="1">
      <alignment vertical="center" wrapText="1"/>
      <protection locked="0"/>
    </xf>
    <xf numFmtId="0" fontId="8" fillId="4" borderId="5" xfId="0" applyFont="1" applyFill="1" applyBorder="1" applyAlignment="1" applyProtection="1">
      <alignment horizontal="center" vertical="center" wrapText="1"/>
      <protection locked="0"/>
    </xf>
    <xf numFmtId="0" fontId="7" fillId="0" borderId="4" xfId="0" applyFont="1" applyBorder="1" applyAlignment="1" applyProtection="1">
      <alignment horizontal="center" vertical="center" wrapText="1"/>
      <protection locked="0"/>
    </xf>
    <xf numFmtId="4" fontId="2" fillId="0" borderId="1" xfId="0" applyNumberFormat="1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10" fillId="0" borderId="0" xfId="0" applyFont="1" applyProtection="1">
      <protection locked="0"/>
    </xf>
    <xf numFmtId="0" fontId="3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4" fontId="2" fillId="0" borderId="1" xfId="0" applyNumberFormat="1" applyFont="1" applyBorder="1" applyAlignment="1" applyProtection="1">
      <alignment horizontal="center" vertical="center" wrapText="1"/>
    </xf>
    <xf numFmtId="4" fontId="3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 applyProtection="1">
      <alignment horizontal="right" vertical="center" wrapText="1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3" fillId="0" borderId="1" xfId="0" applyFont="1" applyBorder="1" applyAlignment="1" applyProtection="1">
      <alignment horizontal="right" vertical="center" wrapText="1"/>
    </xf>
    <xf numFmtId="0" fontId="8" fillId="0" borderId="4" xfId="0" applyFont="1" applyBorder="1" applyAlignment="1" applyProtection="1">
      <alignment horizontal="right" vertical="center" wrapText="1"/>
    </xf>
    <xf numFmtId="0" fontId="1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2">
    <dxf>
      <font>
        <color auto="1"/>
      </font>
      <fill>
        <patternFill>
          <bgColor theme="5" tint="0.79998168889431442"/>
        </patternFill>
      </fill>
    </dxf>
    <dxf>
      <font>
        <color auto="1"/>
      </font>
      <fill>
        <patternFill>
          <bgColor theme="2" tint="-9.9948118533890809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45"/>
  <sheetViews>
    <sheetView tabSelected="1" view="pageBreakPreview" topLeftCell="A3" zoomScale="106" zoomScaleNormal="100" zoomScaleSheetLayoutView="106" workbookViewId="0">
      <selection activeCell="C12" sqref="C12"/>
    </sheetView>
  </sheetViews>
  <sheetFormatPr defaultRowHeight="15" x14ac:dyDescent="0.25"/>
  <cols>
    <col min="1" max="1" width="7.5703125" style="1" customWidth="1"/>
    <col min="2" max="2" width="40.140625" style="1" customWidth="1"/>
    <col min="3" max="3" width="24.7109375" style="1" customWidth="1"/>
    <col min="4" max="4" width="11.5703125" style="1" customWidth="1"/>
    <col min="5" max="5" width="11.7109375" style="1" customWidth="1"/>
    <col min="6" max="6" width="13.5703125" style="1" customWidth="1"/>
    <col min="7" max="7" width="15.5703125" style="1" customWidth="1"/>
    <col min="8" max="8" width="15.42578125" style="1" customWidth="1"/>
    <col min="9" max="9" width="15.28515625" style="1" customWidth="1"/>
    <col min="10" max="10" width="12.42578125" style="1" customWidth="1"/>
    <col min="11" max="16384" width="9.140625" style="1"/>
  </cols>
  <sheetData>
    <row r="1" spans="1:34" ht="48.75" customHeight="1" x14ac:dyDescent="0.25">
      <c r="G1" s="22" t="s">
        <v>13</v>
      </c>
      <c r="H1" s="22"/>
      <c r="I1" s="22"/>
      <c r="J1" s="22"/>
    </row>
    <row r="2" spans="1:34" ht="15.75" customHeight="1" x14ac:dyDescent="0.25">
      <c r="B2" s="2"/>
      <c r="C2" s="2"/>
      <c r="D2" s="2"/>
      <c r="E2" s="2"/>
      <c r="F2" s="2"/>
      <c r="G2" s="2"/>
      <c r="H2" s="2"/>
      <c r="I2" s="2"/>
    </row>
    <row r="3" spans="1:34" ht="34.5" customHeight="1" x14ac:dyDescent="0.25">
      <c r="B3" s="23" t="s">
        <v>14</v>
      </c>
      <c r="C3" s="23"/>
      <c r="D3" s="23"/>
      <c r="E3" s="23"/>
      <c r="F3" s="23"/>
      <c r="G3" s="23"/>
      <c r="H3" s="23"/>
      <c r="I3" s="23"/>
    </row>
    <row r="4" spans="1:34" ht="34.5" customHeight="1" x14ac:dyDescent="0.25">
      <c r="A4" s="24" t="s">
        <v>20</v>
      </c>
      <c r="B4" s="24"/>
      <c r="C4" s="24"/>
      <c r="D4" s="24"/>
      <c r="E4" s="24"/>
      <c r="F4" s="24"/>
      <c r="G4" s="24"/>
      <c r="H4" s="24"/>
      <c r="I4" s="24"/>
      <c r="J4" s="24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</row>
    <row r="5" spans="1:34" ht="34.5" customHeight="1" x14ac:dyDescent="0.25">
      <c r="A5" s="24"/>
      <c r="B5" s="24"/>
      <c r="C5" s="24"/>
      <c r="D5" s="24"/>
      <c r="E5" s="24"/>
      <c r="F5" s="24"/>
      <c r="G5" s="24"/>
      <c r="H5" s="24"/>
      <c r="I5" s="24"/>
      <c r="J5" s="24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</row>
    <row r="6" spans="1:34" ht="34.5" customHeight="1" thickBot="1" x14ac:dyDescent="0.3">
      <c r="A6" s="24"/>
      <c r="B6" s="24"/>
      <c r="C6" s="24"/>
      <c r="D6" s="24"/>
      <c r="E6" s="24"/>
      <c r="F6" s="24"/>
      <c r="G6" s="24"/>
      <c r="H6" s="24"/>
      <c r="I6" s="24"/>
      <c r="J6" s="24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</row>
    <row r="7" spans="1:34" ht="33" customHeight="1" thickBot="1" x14ac:dyDescent="0.3">
      <c r="A7" s="28" t="s">
        <v>19</v>
      </c>
      <c r="B7" s="28"/>
      <c r="C7" s="28"/>
      <c r="D7" s="28"/>
      <c r="E7" s="28"/>
      <c r="F7" s="28"/>
      <c r="G7" s="28"/>
      <c r="H7" s="4"/>
      <c r="J7" s="5"/>
    </row>
    <row r="8" spans="1:34" ht="81" customHeight="1" x14ac:dyDescent="0.25">
      <c r="A8" s="10" t="s">
        <v>7</v>
      </c>
      <c r="B8" s="10" t="s">
        <v>8</v>
      </c>
      <c r="C8" s="10" t="s">
        <v>21</v>
      </c>
      <c r="D8" s="10" t="s">
        <v>0</v>
      </c>
      <c r="E8" s="10" t="s">
        <v>1</v>
      </c>
      <c r="F8" s="11" t="s">
        <v>3</v>
      </c>
      <c r="G8" s="11" t="s">
        <v>5</v>
      </c>
      <c r="H8" s="12" t="s">
        <v>4</v>
      </c>
      <c r="I8" s="11" t="s">
        <v>6</v>
      </c>
      <c r="J8" s="13" t="s">
        <v>9</v>
      </c>
    </row>
    <row r="9" spans="1:34" ht="47.25" x14ac:dyDescent="0.25">
      <c r="A9" s="18" t="s">
        <v>22</v>
      </c>
      <c r="B9" s="19" t="s">
        <v>23</v>
      </c>
      <c r="C9" s="29" t="s">
        <v>24</v>
      </c>
      <c r="D9" s="20" t="s">
        <v>25</v>
      </c>
      <c r="E9" s="20">
        <v>2</v>
      </c>
      <c r="F9" s="6"/>
      <c r="G9" s="14">
        <f t="shared" ref="G9:G28" si="0">E9*F9</f>
        <v>0</v>
      </c>
      <c r="H9" s="14">
        <f>IF($H$7="Да",ROUND(G9*0.2,2),0)</f>
        <v>0</v>
      </c>
      <c r="I9" s="14">
        <f t="shared" ref="I9:I28" si="1">G9+H9</f>
        <v>0</v>
      </c>
      <c r="J9" s="14">
        <f>IF(H9=0,0,ROUND(F9*1.2,2))</f>
        <v>0</v>
      </c>
    </row>
    <row r="10" spans="1:34" ht="47.25" x14ac:dyDescent="0.25">
      <c r="A10" s="18" t="s">
        <v>26</v>
      </c>
      <c r="B10" s="19" t="s">
        <v>27</v>
      </c>
      <c r="C10" s="29" t="s">
        <v>24</v>
      </c>
      <c r="D10" s="20" t="s">
        <v>25</v>
      </c>
      <c r="E10" s="20">
        <v>2</v>
      </c>
      <c r="F10" s="6"/>
      <c r="G10" s="14">
        <f t="shared" si="0"/>
        <v>0</v>
      </c>
      <c r="H10" s="14">
        <f t="shared" ref="H10:H28" si="2">IF($H$7="Да",ROUND(G10*0.2,2),0)</f>
        <v>0</v>
      </c>
      <c r="I10" s="14">
        <f t="shared" si="1"/>
        <v>0</v>
      </c>
      <c r="J10" s="14">
        <f>IF(H10=0,0,ROUND(F10*1.2,2))</f>
        <v>0</v>
      </c>
    </row>
    <row r="11" spans="1:34" ht="31.5" x14ac:dyDescent="0.25">
      <c r="A11" s="18" t="s">
        <v>28</v>
      </c>
      <c r="B11" s="19" t="s">
        <v>29</v>
      </c>
      <c r="C11" s="29" t="s">
        <v>24</v>
      </c>
      <c r="D11" s="20" t="s">
        <v>25</v>
      </c>
      <c r="E11" s="20">
        <v>1</v>
      </c>
      <c r="F11" s="6"/>
      <c r="G11" s="14">
        <f t="shared" si="0"/>
        <v>0</v>
      </c>
      <c r="H11" s="14">
        <f t="shared" si="2"/>
        <v>0</v>
      </c>
      <c r="I11" s="14">
        <f t="shared" si="1"/>
        <v>0</v>
      </c>
      <c r="J11" s="14">
        <f t="shared" ref="J11:J28" si="3">IF(H11=0,0,ROUND(F11*1.2,2))</f>
        <v>0</v>
      </c>
    </row>
    <row r="12" spans="1:34" ht="31.5" x14ac:dyDescent="0.25">
      <c r="A12" s="18" t="s">
        <v>30</v>
      </c>
      <c r="B12" s="19" t="s">
        <v>31</v>
      </c>
      <c r="C12" s="29" t="s">
        <v>24</v>
      </c>
      <c r="D12" s="20" t="s">
        <v>25</v>
      </c>
      <c r="E12" s="20">
        <v>1</v>
      </c>
      <c r="F12" s="6"/>
      <c r="G12" s="14">
        <f t="shared" si="0"/>
        <v>0</v>
      </c>
      <c r="H12" s="14">
        <f t="shared" si="2"/>
        <v>0</v>
      </c>
      <c r="I12" s="14">
        <f t="shared" si="1"/>
        <v>0</v>
      </c>
      <c r="J12" s="14">
        <f t="shared" si="3"/>
        <v>0</v>
      </c>
    </row>
    <row r="13" spans="1:34" ht="31.5" x14ac:dyDescent="0.25">
      <c r="A13" s="18" t="s">
        <v>32</v>
      </c>
      <c r="B13" s="19" t="s">
        <v>33</v>
      </c>
      <c r="C13" s="29" t="s">
        <v>24</v>
      </c>
      <c r="D13" s="20" t="s">
        <v>25</v>
      </c>
      <c r="E13" s="20">
        <v>1</v>
      </c>
      <c r="F13" s="6"/>
      <c r="G13" s="14">
        <f t="shared" si="0"/>
        <v>0</v>
      </c>
      <c r="H13" s="14">
        <f t="shared" si="2"/>
        <v>0</v>
      </c>
      <c r="I13" s="14">
        <f t="shared" si="1"/>
        <v>0</v>
      </c>
      <c r="J13" s="14">
        <f t="shared" si="3"/>
        <v>0</v>
      </c>
    </row>
    <row r="14" spans="1:34" ht="31.5" x14ac:dyDescent="0.25">
      <c r="A14" s="18" t="s">
        <v>34</v>
      </c>
      <c r="B14" s="19" t="s">
        <v>35</v>
      </c>
      <c r="C14" s="29" t="s">
        <v>24</v>
      </c>
      <c r="D14" s="20" t="s">
        <v>25</v>
      </c>
      <c r="E14" s="20">
        <v>6</v>
      </c>
      <c r="F14" s="6"/>
      <c r="G14" s="14">
        <f t="shared" si="0"/>
        <v>0</v>
      </c>
      <c r="H14" s="14">
        <f t="shared" si="2"/>
        <v>0</v>
      </c>
      <c r="I14" s="14">
        <f t="shared" si="1"/>
        <v>0</v>
      </c>
      <c r="J14" s="14">
        <f t="shared" si="3"/>
        <v>0</v>
      </c>
    </row>
    <row r="15" spans="1:34" ht="31.5" x14ac:dyDescent="0.25">
      <c r="A15" s="18" t="s">
        <v>36</v>
      </c>
      <c r="B15" s="19" t="s">
        <v>37</v>
      </c>
      <c r="C15" s="29" t="s">
        <v>24</v>
      </c>
      <c r="D15" s="20" t="s">
        <v>25</v>
      </c>
      <c r="E15" s="20">
        <v>6</v>
      </c>
      <c r="F15" s="6"/>
      <c r="G15" s="14">
        <f t="shared" si="0"/>
        <v>0</v>
      </c>
      <c r="H15" s="14">
        <f t="shared" si="2"/>
        <v>0</v>
      </c>
      <c r="I15" s="14">
        <f t="shared" si="1"/>
        <v>0</v>
      </c>
      <c r="J15" s="14">
        <f t="shared" si="3"/>
        <v>0</v>
      </c>
    </row>
    <row r="16" spans="1:34" ht="31.5" x14ac:dyDescent="0.25">
      <c r="A16" s="18" t="s">
        <v>38</v>
      </c>
      <c r="B16" s="19" t="s">
        <v>39</v>
      </c>
      <c r="C16" s="29" t="s">
        <v>24</v>
      </c>
      <c r="D16" s="20" t="s">
        <v>25</v>
      </c>
      <c r="E16" s="20">
        <v>2</v>
      </c>
      <c r="F16" s="6"/>
      <c r="G16" s="14">
        <f t="shared" si="0"/>
        <v>0</v>
      </c>
      <c r="H16" s="14">
        <f t="shared" si="2"/>
        <v>0</v>
      </c>
      <c r="I16" s="14">
        <f t="shared" si="1"/>
        <v>0</v>
      </c>
      <c r="J16" s="14">
        <f t="shared" si="3"/>
        <v>0</v>
      </c>
    </row>
    <row r="17" spans="1:10" ht="47.25" x14ac:dyDescent="0.25">
      <c r="A17" s="18" t="s">
        <v>40</v>
      </c>
      <c r="B17" s="19" t="s">
        <v>41</v>
      </c>
      <c r="C17" s="29" t="s">
        <v>24</v>
      </c>
      <c r="D17" s="20" t="s">
        <v>25</v>
      </c>
      <c r="E17" s="20">
        <v>1</v>
      </c>
      <c r="F17" s="6"/>
      <c r="G17" s="14">
        <f t="shared" si="0"/>
        <v>0</v>
      </c>
      <c r="H17" s="14">
        <f t="shared" si="2"/>
        <v>0</v>
      </c>
      <c r="I17" s="14">
        <f t="shared" si="1"/>
        <v>0</v>
      </c>
      <c r="J17" s="14">
        <f t="shared" si="3"/>
        <v>0</v>
      </c>
    </row>
    <row r="18" spans="1:10" ht="31.5" x14ac:dyDescent="0.25">
      <c r="A18" s="18" t="s">
        <v>42</v>
      </c>
      <c r="B18" s="19" t="s">
        <v>43</v>
      </c>
      <c r="C18" s="29" t="s">
        <v>24</v>
      </c>
      <c r="D18" s="20" t="s">
        <v>25</v>
      </c>
      <c r="E18" s="20">
        <v>1</v>
      </c>
      <c r="F18" s="6"/>
      <c r="G18" s="14">
        <f t="shared" si="0"/>
        <v>0</v>
      </c>
      <c r="H18" s="14">
        <f t="shared" si="2"/>
        <v>0</v>
      </c>
      <c r="I18" s="14">
        <f t="shared" si="1"/>
        <v>0</v>
      </c>
      <c r="J18" s="14">
        <f t="shared" si="3"/>
        <v>0</v>
      </c>
    </row>
    <row r="19" spans="1:10" ht="31.5" x14ac:dyDescent="0.25">
      <c r="A19" s="18" t="s">
        <v>44</v>
      </c>
      <c r="B19" s="19" t="s">
        <v>45</v>
      </c>
      <c r="C19" s="29" t="s">
        <v>24</v>
      </c>
      <c r="D19" s="20" t="s">
        <v>25</v>
      </c>
      <c r="E19" s="20">
        <v>1</v>
      </c>
      <c r="F19" s="6"/>
      <c r="G19" s="14">
        <f t="shared" si="0"/>
        <v>0</v>
      </c>
      <c r="H19" s="14">
        <f t="shared" si="2"/>
        <v>0</v>
      </c>
      <c r="I19" s="14">
        <f t="shared" si="1"/>
        <v>0</v>
      </c>
      <c r="J19" s="14">
        <f t="shared" si="3"/>
        <v>0</v>
      </c>
    </row>
    <row r="20" spans="1:10" ht="31.5" x14ac:dyDescent="0.25">
      <c r="A20" s="18" t="s">
        <v>46</v>
      </c>
      <c r="B20" s="19" t="s">
        <v>47</v>
      </c>
      <c r="C20" s="29" t="s">
        <v>24</v>
      </c>
      <c r="D20" s="20" t="s">
        <v>25</v>
      </c>
      <c r="E20" s="20">
        <v>1</v>
      </c>
      <c r="F20" s="6"/>
      <c r="G20" s="14">
        <f t="shared" si="0"/>
        <v>0</v>
      </c>
      <c r="H20" s="14">
        <f t="shared" si="2"/>
        <v>0</v>
      </c>
      <c r="I20" s="14">
        <f t="shared" si="1"/>
        <v>0</v>
      </c>
      <c r="J20" s="14">
        <f t="shared" si="3"/>
        <v>0</v>
      </c>
    </row>
    <row r="21" spans="1:10" ht="31.5" x14ac:dyDescent="0.25">
      <c r="A21" s="21" t="s">
        <v>48</v>
      </c>
      <c r="B21" s="19" t="s">
        <v>49</v>
      </c>
      <c r="C21" s="29" t="s">
        <v>24</v>
      </c>
      <c r="D21" s="20" t="s">
        <v>25</v>
      </c>
      <c r="E21" s="20">
        <v>2</v>
      </c>
      <c r="F21" s="6"/>
      <c r="G21" s="14">
        <f t="shared" si="0"/>
        <v>0</v>
      </c>
      <c r="H21" s="14">
        <f t="shared" si="2"/>
        <v>0</v>
      </c>
      <c r="I21" s="14">
        <f t="shared" si="1"/>
        <v>0</v>
      </c>
      <c r="J21" s="14">
        <f t="shared" si="3"/>
        <v>0</v>
      </c>
    </row>
    <row r="22" spans="1:10" ht="31.5" x14ac:dyDescent="0.25">
      <c r="A22" s="18" t="s">
        <v>50</v>
      </c>
      <c r="B22" s="19" t="s">
        <v>51</v>
      </c>
      <c r="C22" s="29" t="s">
        <v>24</v>
      </c>
      <c r="D22" s="20" t="s">
        <v>25</v>
      </c>
      <c r="E22" s="20">
        <v>1</v>
      </c>
      <c r="F22" s="6"/>
      <c r="G22" s="14">
        <f t="shared" si="0"/>
        <v>0</v>
      </c>
      <c r="H22" s="14">
        <f t="shared" si="2"/>
        <v>0</v>
      </c>
      <c r="I22" s="14">
        <f t="shared" si="1"/>
        <v>0</v>
      </c>
      <c r="J22" s="14">
        <f t="shared" si="3"/>
        <v>0</v>
      </c>
    </row>
    <row r="23" spans="1:10" ht="31.5" x14ac:dyDescent="0.25">
      <c r="A23" s="18" t="s">
        <v>52</v>
      </c>
      <c r="B23" s="19" t="s">
        <v>53</v>
      </c>
      <c r="C23" s="29" t="s">
        <v>24</v>
      </c>
      <c r="D23" s="20" t="s">
        <v>25</v>
      </c>
      <c r="E23" s="20">
        <v>2</v>
      </c>
      <c r="F23" s="6"/>
      <c r="G23" s="14">
        <f t="shared" si="0"/>
        <v>0</v>
      </c>
      <c r="H23" s="14">
        <f t="shared" si="2"/>
        <v>0</v>
      </c>
      <c r="I23" s="14">
        <f t="shared" si="1"/>
        <v>0</v>
      </c>
      <c r="J23" s="14">
        <f t="shared" si="3"/>
        <v>0</v>
      </c>
    </row>
    <row r="24" spans="1:10" ht="31.5" x14ac:dyDescent="0.25">
      <c r="A24" s="18" t="s">
        <v>54</v>
      </c>
      <c r="B24" s="19" t="s">
        <v>55</v>
      </c>
      <c r="C24" s="29" t="s">
        <v>24</v>
      </c>
      <c r="D24" s="20" t="s">
        <v>25</v>
      </c>
      <c r="E24" s="20">
        <v>2</v>
      </c>
      <c r="F24" s="6"/>
      <c r="G24" s="14">
        <f t="shared" si="0"/>
        <v>0</v>
      </c>
      <c r="H24" s="14">
        <f t="shared" si="2"/>
        <v>0</v>
      </c>
      <c r="I24" s="14">
        <f t="shared" si="1"/>
        <v>0</v>
      </c>
      <c r="J24" s="14">
        <f t="shared" si="3"/>
        <v>0</v>
      </c>
    </row>
    <row r="25" spans="1:10" ht="31.5" x14ac:dyDescent="0.25">
      <c r="A25" s="18" t="s">
        <v>56</v>
      </c>
      <c r="B25" s="19" t="s">
        <v>57</v>
      </c>
      <c r="C25" s="29" t="s">
        <v>24</v>
      </c>
      <c r="D25" s="20" t="s">
        <v>58</v>
      </c>
      <c r="E25" s="20">
        <v>1</v>
      </c>
      <c r="F25" s="6"/>
      <c r="G25" s="14">
        <f t="shared" si="0"/>
        <v>0</v>
      </c>
      <c r="H25" s="14">
        <f t="shared" si="2"/>
        <v>0</v>
      </c>
      <c r="I25" s="14">
        <f t="shared" si="1"/>
        <v>0</v>
      </c>
      <c r="J25" s="14">
        <f t="shared" si="3"/>
        <v>0</v>
      </c>
    </row>
    <row r="26" spans="1:10" ht="31.5" x14ac:dyDescent="0.25">
      <c r="A26" s="18" t="s">
        <v>59</v>
      </c>
      <c r="B26" s="19" t="s">
        <v>60</v>
      </c>
      <c r="C26" s="29" t="s">
        <v>24</v>
      </c>
      <c r="D26" s="20" t="s">
        <v>25</v>
      </c>
      <c r="E26" s="20">
        <v>1</v>
      </c>
      <c r="F26" s="6"/>
      <c r="G26" s="14">
        <f t="shared" si="0"/>
        <v>0</v>
      </c>
      <c r="H26" s="14">
        <f t="shared" si="2"/>
        <v>0</v>
      </c>
      <c r="I26" s="14">
        <f t="shared" si="1"/>
        <v>0</v>
      </c>
      <c r="J26" s="14">
        <f t="shared" si="3"/>
        <v>0</v>
      </c>
    </row>
    <row r="27" spans="1:10" ht="47.25" x14ac:dyDescent="0.25">
      <c r="A27" s="18" t="s">
        <v>61</v>
      </c>
      <c r="B27" s="19" t="s">
        <v>62</v>
      </c>
      <c r="C27" s="29" t="s">
        <v>24</v>
      </c>
      <c r="D27" s="20" t="s">
        <v>25</v>
      </c>
      <c r="E27" s="20">
        <v>6</v>
      </c>
      <c r="F27" s="6"/>
      <c r="G27" s="14">
        <f t="shared" si="0"/>
        <v>0</v>
      </c>
      <c r="H27" s="14">
        <f t="shared" si="2"/>
        <v>0</v>
      </c>
      <c r="I27" s="14">
        <f t="shared" si="1"/>
        <v>0</v>
      </c>
      <c r="J27" s="14">
        <f t="shared" si="3"/>
        <v>0</v>
      </c>
    </row>
    <row r="28" spans="1:10" ht="47.25" x14ac:dyDescent="0.25">
      <c r="A28" s="18" t="s">
        <v>63</v>
      </c>
      <c r="B28" s="19" t="s">
        <v>64</v>
      </c>
      <c r="C28" s="29" t="s">
        <v>24</v>
      </c>
      <c r="D28" s="20" t="s">
        <v>25</v>
      </c>
      <c r="E28" s="20">
        <v>6</v>
      </c>
      <c r="F28" s="6"/>
      <c r="G28" s="14">
        <f t="shared" si="0"/>
        <v>0</v>
      </c>
      <c r="H28" s="14">
        <f t="shared" si="2"/>
        <v>0</v>
      </c>
      <c r="I28" s="14">
        <f t="shared" si="1"/>
        <v>0</v>
      </c>
      <c r="J28" s="14">
        <f t="shared" si="3"/>
        <v>0</v>
      </c>
    </row>
    <row r="29" spans="1:10" ht="24.75" customHeight="1" x14ac:dyDescent="0.25">
      <c r="A29" s="27" t="s">
        <v>2</v>
      </c>
      <c r="B29" s="27"/>
      <c r="C29" s="27"/>
      <c r="D29" s="27"/>
      <c r="E29" s="27"/>
      <c r="F29" s="27"/>
      <c r="G29" s="15">
        <f>SUM(G9:G25,G26:G28)</f>
        <v>0</v>
      </c>
      <c r="H29" s="15">
        <f>SUM(H9:H25,H26:H28)</f>
        <v>0</v>
      </c>
      <c r="I29" s="15">
        <f>SUM(I9:I25,I26:I28)</f>
        <v>0</v>
      </c>
      <c r="J29" s="16" t="s">
        <v>10</v>
      </c>
    </row>
    <row r="31" spans="1:10" s="7" customFormat="1" ht="18" customHeight="1" x14ac:dyDescent="0.25">
      <c r="A31" s="25" t="s">
        <v>18</v>
      </c>
      <c r="B31" s="25"/>
      <c r="C31" s="25"/>
      <c r="D31" s="25"/>
      <c r="E31" s="25"/>
      <c r="F31" s="25"/>
      <c r="G31" s="25"/>
      <c r="H31" s="25"/>
      <c r="I31" s="25"/>
      <c r="J31" s="25"/>
    </row>
    <row r="32" spans="1:10" s="8" customFormat="1" ht="20.25" customHeight="1" x14ac:dyDescent="0.25">
      <c r="A32" s="25"/>
      <c r="B32" s="25"/>
      <c r="C32" s="25"/>
      <c r="D32" s="25"/>
      <c r="E32" s="25"/>
      <c r="F32" s="25"/>
      <c r="G32" s="25"/>
      <c r="H32" s="25"/>
      <c r="I32" s="25"/>
      <c r="J32" s="25"/>
    </row>
    <row r="33" spans="1:10" ht="65.25" customHeight="1" x14ac:dyDescent="0.25">
      <c r="A33" s="26" t="s">
        <v>15</v>
      </c>
      <c r="B33" s="26"/>
      <c r="C33" s="17"/>
      <c r="D33" s="26" t="s">
        <v>16</v>
      </c>
      <c r="E33" s="26"/>
      <c r="F33" s="26"/>
      <c r="G33" s="26" t="s">
        <v>17</v>
      </c>
      <c r="H33" s="26"/>
      <c r="I33" s="26"/>
      <c r="J33" s="26"/>
    </row>
    <row r="34" spans="1:10" s="9" customFormat="1" x14ac:dyDescent="0.25">
      <c r="B34" s="9" t="s">
        <v>11</v>
      </c>
    </row>
    <row r="35" spans="1:10" s="9" customFormat="1" x14ac:dyDescent="0.25">
      <c r="B35" s="9" t="s">
        <v>12</v>
      </c>
    </row>
    <row r="36" spans="1:10" s="9" customFormat="1" x14ac:dyDescent="0.25"/>
    <row r="37" spans="1:10" s="9" customFormat="1" x14ac:dyDescent="0.25"/>
    <row r="38" spans="1:10" s="9" customFormat="1" x14ac:dyDescent="0.25"/>
    <row r="39" spans="1:10" s="9" customFormat="1" x14ac:dyDescent="0.25"/>
    <row r="40" spans="1:10" s="9" customFormat="1" x14ac:dyDescent="0.25"/>
    <row r="41" spans="1:10" s="9" customFormat="1" x14ac:dyDescent="0.25"/>
    <row r="42" spans="1:10" s="9" customFormat="1" x14ac:dyDescent="0.25"/>
    <row r="43" spans="1:10" s="9" customFormat="1" x14ac:dyDescent="0.25"/>
    <row r="44" spans="1:10" s="9" customFormat="1" x14ac:dyDescent="0.25"/>
    <row r="45" spans="1:10" s="9" customFormat="1" x14ac:dyDescent="0.25"/>
  </sheetData>
  <mergeCells count="9">
    <mergeCell ref="G1:J1"/>
    <mergeCell ref="B3:I3"/>
    <mergeCell ref="A4:J6"/>
    <mergeCell ref="A31:J32"/>
    <mergeCell ref="A33:B33"/>
    <mergeCell ref="D33:F33"/>
    <mergeCell ref="G33:J33"/>
    <mergeCell ref="A29:F29"/>
    <mergeCell ref="A7:G7"/>
  </mergeCells>
  <phoneticPr fontId="5" type="noConversion"/>
  <conditionalFormatting sqref="J36:J1048576 H36:H1048576 H9:H29 J9:J29">
    <cfRule type="cellIs" dxfId="1" priority="2" operator="equal">
      <formula>0</formula>
    </cfRule>
  </conditionalFormatting>
  <conditionalFormatting sqref="J9:J28">
    <cfRule type="cellIs" dxfId="0" priority="1" operator="greaterThan">
      <formula>0</formula>
    </cfRule>
  </conditionalFormatting>
  <dataValidations count="1">
    <dataValidation type="list" allowBlank="1" showInputMessage="1" showErrorMessage="1" prompt="указать ДА или НЕТ" sqref="H7" xr:uid="{23973607-79D8-4E7B-B074-3C0FD4C286B3}">
      <formula1>$B$34:$B$35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Спецификация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2024-10-17T11:25:32Z</dcterms:modified>
</cp:coreProperties>
</file>