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4. НОВОСИБИРСК\2025 Мост\8. Лот 7. Электроосвещение ПТТ\1. Заявка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1" l="1"/>
  <c r="I99" i="1"/>
  <c r="I39" i="1"/>
  <c r="F39" i="1"/>
  <c r="F99" i="1"/>
  <c r="F17" i="1"/>
  <c r="I17" i="1" s="1"/>
  <c r="H17" i="1"/>
  <c r="F18" i="1"/>
  <c r="H18" i="1"/>
  <c r="I18" i="1"/>
  <c r="F19" i="1"/>
  <c r="H19" i="1"/>
  <c r="I19" i="1"/>
  <c r="F20" i="1"/>
  <c r="I20" i="1" s="1"/>
  <c r="H20" i="1"/>
  <c r="F21" i="1"/>
  <c r="I21" i="1" s="1"/>
  <c r="H21" i="1"/>
  <c r="F22" i="1"/>
  <c r="H22" i="1"/>
  <c r="I22" i="1"/>
  <c r="F23" i="1"/>
  <c r="H23" i="1"/>
  <c r="I23" i="1"/>
  <c r="F24" i="1"/>
  <c r="I24" i="1" s="1"/>
  <c r="H24" i="1"/>
  <c r="F25" i="1"/>
  <c r="I25" i="1" s="1"/>
  <c r="H25" i="1"/>
  <c r="F26" i="1"/>
  <c r="H26" i="1"/>
  <c r="I26" i="1"/>
  <c r="F27" i="1"/>
  <c r="H27" i="1"/>
  <c r="I27" i="1"/>
  <c r="F28" i="1"/>
  <c r="I28" i="1" s="1"/>
  <c r="H28" i="1"/>
  <c r="F30" i="1"/>
  <c r="H30" i="1"/>
  <c r="I30" i="1"/>
  <c r="F31" i="1"/>
  <c r="H31" i="1"/>
  <c r="I31" i="1"/>
  <c r="F32" i="1"/>
  <c r="I32" i="1" s="1"/>
  <c r="H32" i="1"/>
  <c r="F33" i="1"/>
  <c r="I33" i="1" s="1"/>
  <c r="H33" i="1"/>
  <c r="F35" i="1"/>
  <c r="H35" i="1"/>
  <c r="I35" i="1"/>
  <c r="F36" i="1"/>
  <c r="I36" i="1" s="1"/>
  <c r="H36" i="1"/>
  <c r="F37" i="1"/>
  <c r="I37" i="1" s="1"/>
  <c r="H37" i="1"/>
  <c r="F44" i="1"/>
  <c r="I44" i="1" s="1"/>
  <c r="H44" i="1"/>
  <c r="F45" i="1"/>
  <c r="I45" i="1" s="1"/>
  <c r="H45" i="1"/>
  <c r="F46" i="1"/>
  <c r="H46" i="1"/>
  <c r="I46" i="1"/>
  <c r="F47" i="1"/>
  <c r="H47" i="1"/>
  <c r="I47" i="1"/>
  <c r="F48" i="1"/>
  <c r="I48" i="1" s="1"/>
  <c r="H48" i="1"/>
  <c r="F49" i="1"/>
  <c r="I49" i="1" s="1"/>
  <c r="H49" i="1"/>
  <c r="F50" i="1"/>
  <c r="H50" i="1"/>
  <c r="I50" i="1"/>
  <c r="F51" i="1"/>
  <c r="H51" i="1"/>
  <c r="I51" i="1"/>
  <c r="F52" i="1"/>
  <c r="I52" i="1" s="1"/>
  <c r="H52" i="1"/>
  <c r="F53" i="1"/>
  <c r="I53" i="1" s="1"/>
  <c r="H53" i="1"/>
  <c r="F56" i="1"/>
  <c r="I56" i="1" s="1"/>
  <c r="H56" i="1"/>
  <c r="F58" i="1"/>
  <c r="H58" i="1"/>
  <c r="I58" i="1"/>
  <c r="F59" i="1"/>
  <c r="H59" i="1"/>
  <c r="I59" i="1"/>
  <c r="F61" i="1"/>
  <c r="I61" i="1" s="1"/>
  <c r="H61" i="1"/>
  <c r="F62" i="1"/>
  <c r="H62" i="1"/>
  <c r="I62" i="1"/>
  <c r="F64" i="1"/>
  <c r="I64" i="1" s="1"/>
  <c r="H64" i="1"/>
  <c r="F65" i="1"/>
  <c r="I65" i="1" s="1"/>
  <c r="H65" i="1"/>
  <c r="F66" i="1"/>
  <c r="H66" i="1"/>
  <c r="I66" i="1"/>
  <c r="F67" i="1"/>
  <c r="H67" i="1"/>
  <c r="I67" i="1"/>
  <c r="F68" i="1"/>
  <c r="I68" i="1" s="1"/>
  <c r="H68" i="1"/>
  <c r="F69" i="1"/>
  <c r="I69" i="1" s="1"/>
  <c r="H69" i="1"/>
  <c r="F70" i="1"/>
  <c r="H70" i="1"/>
  <c r="I70" i="1"/>
  <c r="F71" i="1"/>
  <c r="H71" i="1"/>
  <c r="I71" i="1"/>
  <c r="F72" i="1"/>
  <c r="I72" i="1" s="1"/>
  <c r="H72" i="1"/>
  <c r="F73" i="1"/>
  <c r="I73" i="1" s="1"/>
  <c r="H73" i="1"/>
  <c r="F74" i="1"/>
  <c r="H74" i="1"/>
  <c r="I74" i="1"/>
  <c r="F75" i="1"/>
  <c r="H75" i="1"/>
  <c r="I75" i="1"/>
  <c r="F76" i="1"/>
  <c r="I76" i="1" s="1"/>
  <c r="H76" i="1"/>
  <c r="F77" i="1"/>
  <c r="I77" i="1" s="1"/>
  <c r="H77" i="1"/>
  <c r="F78" i="1"/>
  <c r="H78" i="1"/>
  <c r="I78" i="1"/>
  <c r="F79" i="1"/>
  <c r="H79" i="1"/>
  <c r="I79" i="1"/>
  <c r="F80" i="1"/>
  <c r="I80" i="1" s="1"/>
  <c r="H80" i="1"/>
  <c r="F81" i="1"/>
  <c r="I81" i="1" s="1"/>
  <c r="H81" i="1"/>
  <c r="F82" i="1"/>
  <c r="H82" i="1"/>
  <c r="I82" i="1"/>
  <c r="F83" i="1"/>
  <c r="H83" i="1"/>
  <c r="I83" i="1"/>
  <c r="F84" i="1"/>
  <c r="I84" i="1" s="1"/>
  <c r="H84" i="1"/>
  <c r="F85" i="1"/>
  <c r="I85" i="1" s="1"/>
  <c r="H85" i="1"/>
  <c r="F86" i="1"/>
  <c r="H86" i="1"/>
  <c r="I86" i="1"/>
  <c r="F87" i="1"/>
  <c r="H87" i="1"/>
  <c r="I87" i="1"/>
  <c r="F88" i="1"/>
  <c r="I88" i="1" s="1"/>
  <c r="H88" i="1"/>
  <c r="F89" i="1"/>
  <c r="I89" i="1" s="1"/>
  <c r="H89" i="1"/>
  <c r="F90" i="1"/>
  <c r="H90" i="1"/>
  <c r="I90" i="1"/>
  <c r="F91" i="1"/>
  <c r="H91" i="1"/>
  <c r="I91" i="1"/>
  <c r="F92" i="1"/>
  <c r="I92" i="1" s="1"/>
  <c r="H92" i="1"/>
  <c r="F93" i="1"/>
  <c r="I93" i="1" s="1"/>
  <c r="H93" i="1"/>
  <c r="F94" i="1"/>
  <c r="H94" i="1"/>
  <c r="I94" i="1"/>
  <c r="F95" i="1"/>
  <c r="H95" i="1"/>
  <c r="I95" i="1"/>
  <c r="H16" i="1"/>
  <c r="I16" i="1" s="1"/>
  <c r="F16" i="1"/>
</calcChain>
</file>

<file path=xl/sharedStrings.xml><?xml version="1.0" encoding="utf-8"?>
<sst xmlns="http://schemas.openxmlformats.org/spreadsheetml/2006/main" count="183" uniqueCount="121">
  <si>
    <t>№ п/п</t>
  </si>
  <si>
    <t>Наименование работ</t>
  </si>
  <si>
    <t>Ед. 
изм.</t>
  </si>
  <si>
    <t>Кол-во</t>
  </si>
  <si>
    <t>1</t>
  </si>
  <si>
    <t xml:space="preserve"> Наименование Этапа/ №</t>
  </si>
  <si>
    <t>по объекту "Мостовой переход через р. Обь в створе ул. Ипподромской в г. Новосибирске"</t>
  </si>
  <si>
    <t>шт.</t>
  </si>
  <si>
    <t>м</t>
  </si>
  <si>
    <t>Монтажные работы</t>
  </si>
  <si>
    <t xml:space="preserve">Монтаж щита ЩО габаритом 650х500х220  </t>
  </si>
  <si>
    <t>комплект</t>
  </si>
  <si>
    <t>Монтаж светильника тоннельного ДПУ39-160-012</t>
  </si>
  <si>
    <t>Монтаж кабельных лотков с аксессуарами для прокладки кабелей</t>
  </si>
  <si>
    <t>кг</t>
  </si>
  <si>
    <t>Монтаж коробок ответвительных на монтажную пластину</t>
  </si>
  <si>
    <t>Врезка и монтаж кабельного зажима с контргайкой PG29 в кабельный лоток, ответвительную коробку</t>
  </si>
  <si>
    <t>Врезка и монтаж кабельного зажима с контргайкой PG36 в кабельный лоток, ответвительную коробку</t>
  </si>
  <si>
    <t xml:space="preserve">Монтаж клеммы WAGO </t>
  </si>
  <si>
    <t>Прокладка трубы индустриальной из полиамида ∅ 36</t>
  </si>
  <si>
    <t>Прокладка трубы индустриальной из полиамида ∅ 23</t>
  </si>
  <si>
    <t>Протяжка кабеля ВВГнг (А)-LS 5х16 в трубе ∅ 36</t>
  </si>
  <si>
    <t>Протяжка кабеля ВВГнг (А)-LS 3х2.5 в трубе ∅ 23</t>
  </si>
  <si>
    <t>Прокладка кабеля ВВГнг (А)-LS 3х2.5 в лотке</t>
  </si>
  <si>
    <t xml:space="preserve">Протяжка кабеля ВВГнг (А)-LS 3х2.5 в закладной трубе </t>
  </si>
  <si>
    <t>Пуско-наладочные работы</t>
  </si>
  <si>
    <t>Автоматический выключатель 1р  с Iн до 63 А</t>
  </si>
  <si>
    <t>исп.</t>
  </si>
  <si>
    <t>Выключатель 1p+N с устройством защитного отключения</t>
  </si>
  <si>
    <t>Проверка цепи между заземлителями и заземляемыми элементами</t>
  </si>
  <si>
    <t xml:space="preserve">100 точек </t>
  </si>
  <si>
    <t>Замер полного сопротивления цепи "фаза-ноль"</t>
  </si>
  <si>
    <t>токо-приемник</t>
  </si>
  <si>
    <t>Силовые кабельные линии</t>
  </si>
  <si>
    <t>Проверка целостности и фазировка жил кабеля</t>
  </si>
  <si>
    <t xml:space="preserve">1 жила </t>
  </si>
  <si>
    <t>Измерение сопротивление изоляции</t>
  </si>
  <si>
    <t>1 линия</t>
  </si>
  <si>
    <t>Щитовое оборудование</t>
  </si>
  <si>
    <t>Щит ЩО габаритом 650х500х220 со схемой управления освещением в составе:</t>
  </si>
  <si>
    <t>- выключатель разъединитель, DX³-ls, 3P,63А</t>
  </si>
  <si>
    <t>- дифференциальный автомат, DX³6000, 2Р,10А, 30мА, тип АС</t>
  </si>
  <si>
    <t>- автоматический выключатель DX³6000 1P 6 A хар-ка С</t>
  </si>
  <si>
    <t>- модульный контактор СХ³ Iном.=25А; U~ 250B; 4НО</t>
  </si>
  <si>
    <t>- модульный контактор СХ³ Iном.=16А; U~ 250B; 1НО+НЗ</t>
  </si>
  <si>
    <t>- кнопка, 1 НЗ, цвет толкателя красный;</t>
  </si>
  <si>
    <t>- кнопка с возвратом, 1 НО, цвет толкателя черный;</t>
  </si>
  <si>
    <t>- переключатель кулачковый на 2 направления с положением "0", 90°     (6 контактов)</t>
  </si>
  <si>
    <t>- лампа индикатор 22,3 мм белая; U~ 230B</t>
  </si>
  <si>
    <t>- лампа индикатор 22,3 мм  зеленая; U~ 230B</t>
  </si>
  <si>
    <t>- сумеречный выключатель; U~ 230B (фотоэлемент в комплекте)</t>
  </si>
  <si>
    <t>- выносной фотоэлемент к сумеречному  выключателю</t>
  </si>
  <si>
    <t>- кнопка с фиксацией</t>
  </si>
  <si>
    <t xml:space="preserve">Световое оборудование   </t>
  </si>
  <si>
    <t>Светильник светодиодный «Геспер» ДПУ39-160-012  GALAD</t>
  </si>
  <si>
    <t xml:space="preserve">Кабельная продукция   </t>
  </si>
  <si>
    <t xml:space="preserve">Трубы для прокладки кабелей   </t>
  </si>
  <si>
    <t>Индустриальная труба из не распространяющего горение полиамида (F0) ∅ 23 ТУ 2247-024-47022248-2009  ДКС</t>
  </si>
  <si>
    <t>Индустриальная труба из не распространяющего горение полиамида (F0) ∅ 36 ТУ 2247-024-47022248-2009  ДКС</t>
  </si>
  <si>
    <t xml:space="preserve">Лотки для прокладки кабелей   </t>
  </si>
  <si>
    <t>Монтажная пластина  LP3000HDZL ДКС</t>
  </si>
  <si>
    <t>Лоток неперфорированный Н-100, В-200 мм, L-3000 мм  35103HDZ ДКС</t>
  </si>
  <si>
    <t>Лоток неперфорированный Н-100, В-200 мм, L-2000 мм  35113HDZ ДКС</t>
  </si>
  <si>
    <t>Крышка лотка неперфорированного В-200 мм, L-3000 мм  35524HDZ ДКС</t>
  </si>
  <si>
    <t>Крышка лотка неперфорированного В-200 мм, L-2000 мм  35514HDZ ДКС</t>
  </si>
  <si>
    <t>Заглушка сборная Н-100мм, В-200 мм  30267HDZ ДКС</t>
  </si>
  <si>
    <t>Угол вертикальный внешний СD90 Н-100мм, В-200 мм  36823HDZ ДКС</t>
  </si>
  <si>
    <t>Крышка на угол вериткальный внешний СD90 Н-100мм, В-200 мм  38244HDZ ДКС</t>
  </si>
  <si>
    <t>Угол вертикальный внутренний, переходник  CSSS90  Н-100мм, В-200 мм  37075HDZ ДКС</t>
  </si>
  <si>
    <t>Угол вертикальный внутренний, переходник  CSSD90  Н-100мм, В-200 мм  37144HDZ ДКС</t>
  </si>
  <si>
    <t>Лоток лестничный Н-100, В-200 мм, L-3000 мм  LL1020HDZ ДКС</t>
  </si>
  <si>
    <t>Крышка лотка лестничного Н-100, В-200 мм, L-3000 мм  35524HDZ ДКС</t>
  </si>
  <si>
    <t>Пластина соединительная GTO  37305HDZ ДКС</t>
  </si>
  <si>
    <t>Накладка соединительная крышки лотка CGB B-200мм  37394HDZ ДКС</t>
  </si>
  <si>
    <t>Накладка соединительная основная лотка CGB B-200мм  37354HDZ ДКС</t>
  </si>
  <si>
    <t>Стеновое крепление (кронштейн)  LP5000HDZ ДКС</t>
  </si>
  <si>
    <t>Профиль BPM-41 L-400мм  ВРМ4104HDZ ДКС</t>
  </si>
  <si>
    <t>Консоль для установки лотков  В-200 мм  BBL5020HDZ ДКС</t>
  </si>
  <si>
    <t>Пластина соединительная BMD-10 c 2-мя отверстиями  BMD1011HDZ ДКС</t>
  </si>
  <si>
    <t>Винт с крестообразным шлицем М6х10  СМ010610 ДКС</t>
  </si>
  <si>
    <t>Гайка с насечкой М6  СМ100600 ДКС</t>
  </si>
  <si>
    <t>Винт с гладкой головкой М6х16  СМ010616 ДКС</t>
  </si>
  <si>
    <t>Анкер со шпилькой М8  СМ440850 ДКС</t>
  </si>
  <si>
    <t>Винт для крепления к профилю М10х30  СМ041030 ДКС</t>
  </si>
  <si>
    <t>Гайка с насечкой М10  СМ101000 ДКС</t>
  </si>
  <si>
    <t>Винт болт с шестигранной головкой М8х80  СМ080880 ДКС</t>
  </si>
  <si>
    <t>Гайка с насечкой М8  СМ100800 ДКС</t>
  </si>
  <si>
    <t>Хомут P6.6 устойчивый к высоким температурам, черный, 7,8х365  25227T ДКС</t>
  </si>
  <si>
    <t>Коробка ответвительная с фиксаторами крышки 190х140х70  54110 ДКС</t>
  </si>
  <si>
    <t>Кабельный зажим с контргайкой PG36 PG36 53200 ДКС</t>
  </si>
  <si>
    <t>Кабельный зажим с контргайкой PG29 PG29 53100 ДКС</t>
  </si>
  <si>
    <t>Клемма 5x0.08-2.5мм (222-415)  329901 WAGO</t>
  </si>
  <si>
    <t xml:space="preserve">Кабель силовой, с медной жилой, изоляцией и оболочкой из ПВХ пониженной пожарной опасности ВВГнг(А)-LS 3х2.5 ГОСТ 31996-2012  </t>
  </si>
  <si>
    <r>
      <t xml:space="preserve">Кабель силовой, с медной жилой, изоляцией и оболочкой из ПВХ пониженной пожарной опасности ВВГнг (А)-LS 5х16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ГОСТ 31996-2012  </t>
    </r>
  </si>
  <si>
    <t>Материалы</t>
  </si>
  <si>
    <t>«Устройство наружного освещения. Путепровод тоннельного типа через ж.д. пути в створе ул. Станиславского»</t>
  </si>
  <si>
    <t xml:space="preserve">Ведомость объемов работ и спецификация материалов </t>
  </si>
  <si>
    <t>Наименование организации</t>
  </si>
  <si>
    <t>ИНН</t>
  </si>
  <si>
    <t>Выделенные ячейки голубым цветом необходимо заполнить</t>
  </si>
  <si>
    <t>Ответственное лицо (ФИО, моб., почта)</t>
  </si>
  <si>
    <t>Цена за 
единицу                  материалов, руб. с НДС</t>
  </si>
  <si>
    <t>Итого стоимость                материалов, руб. с НДС</t>
  </si>
  <si>
    <t>Цена за 
единицу                работ, руб. с НДС</t>
  </si>
  <si>
    <t>Итого стоимость                работ, руб. с НДС</t>
  </si>
  <si>
    <t>Всего, руб. с НДС</t>
  </si>
  <si>
    <t>Стоимость доставки</t>
  </si>
  <si>
    <t>Стоимость накладных расходов</t>
  </si>
  <si>
    <t>Стоимость банковской гарантии</t>
  </si>
  <si>
    <t>Срок выполнения работ, мес.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</si>
  <si>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</si>
  <si>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</si>
  <si>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Оформление БГ (Да/Нет)</t>
  </si>
  <si>
    <t>Срок доставки</t>
  </si>
  <si>
    <t>Система налогооблажения (ОСНО/УСН)</t>
  </si>
  <si>
    <t>Дополнительная информация</t>
  </si>
  <si>
    <t xml:space="preserve">ВАЖНО: просьба прислать КП в скане + КП в редактируемом формате </t>
  </si>
  <si>
    <r>
      <t xml:space="preserve">Примечание: </t>
    </r>
    <r>
      <rPr>
        <sz val="12"/>
        <color rgb="FFFF0000"/>
        <rFont val="Times New Roman"/>
        <family val="1"/>
        <charset val="204"/>
      </rPr>
      <t>просьба дать полное описание, что вошло в стоимость КП</t>
    </r>
  </si>
  <si>
    <t>Подпись/печать</t>
  </si>
  <si>
    <t>Итого, руб. с учетом НДС 20%</t>
  </si>
  <si>
    <t xml:space="preserve"> Аппаратура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</si>
</sst>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6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5" borderId="0" xfId="0" applyNumberFormat="1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Normal="100" workbookViewId="0">
      <selection activeCell="B5" sqref="B5"/>
    </sheetView>
  </sheetViews>
  <sheetFormatPr defaultRowHeight="15.75" x14ac:dyDescent="0.25"/>
  <cols>
    <col min="1" max="1" width="9.140625" style="14"/>
    <col min="2" max="2" width="54.42578125" style="14" customWidth="1"/>
    <col min="3" max="3" width="12" style="14" customWidth="1"/>
    <col min="4" max="4" width="20.7109375" style="12" customWidth="1"/>
    <col min="5" max="9" width="18.7109375" style="14" customWidth="1"/>
    <col min="10" max="16384" width="9.140625" style="14"/>
  </cols>
  <sheetData>
    <row r="1" spans="1:10" x14ac:dyDescent="0.25">
      <c r="A1" s="12"/>
      <c r="B1" s="12"/>
      <c r="C1" s="12"/>
    </row>
    <row r="2" spans="1:10" ht="15.75" customHeight="1" x14ac:dyDescent="0.25">
      <c r="A2" s="50" t="s">
        <v>96</v>
      </c>
      <c r="B2" s="50"/>
      <c r="C2" s="50"/>
      <c r="D2" s="50"/>
      <c r="E2" s="50"/>
      <c r="F2" s="50"/>
      <c r="G2" s="50"/>
      <c r="H2" s="50"/>
      <c r="I2" s="50"/>
    </row>
    <row r="3" spans="1:10" ht="15.75" customHeight="1" x14ac:dyDescent="0.25">
      <c r="A3" s="50" t="s">
        <v>6</v>
      </c>
      <c r="B3" s="50"/>
      <c r="C3" s="50"/>
      <c r="D3" s="50"/>
      <c r="E3" s="50"/>
      <c r="F3" s="50"/>
      <c r="G3" s="50"/>
      <c r="H3" s="50"/>
      <c r="I3" s="50"/>
    </row>
    <row r="4" spans="1:10" ht="42.75" customHeight="1" x14ac:dyDescent="0.25">
      <c r="A4" s="50" t="s">
        <v>95</v>
      </c>
      <c r="B4" s="50"/>
      <c r="C4" s="50"/>
      <c r="D4" s="50"/>
      <c r="E4" s="50"/>
      <c r="F4" s="50"/>
      <c r="G4" s="50"/>
      <c r="H4" s="50"/>
      <c r="I4" s="50"/>
    </row>
    <row r="5" spans="1:10" ht="18.75" customHeight="1" x14ac:dyDescent="0.25">
      <c r="A5" s="10"/>
      <c r="B5" s="10"/>
      <c r="C5" s="10"/>
      <c r="D5" s="10"/>
    </row>
    <row r="6" spans="1:10" ht="28.5" customHeight="1" x14ac:dyDescent="0.25">
      <c r="A6" s="10"/>
      <c r="B6" s="7" t="s">
        <v>97</v>
      </c>
      <c r="C6" s="47"/>
      <c r="D6" s="47"/>
      <c r="E6" s="8"/>
      <c r="F6" s="8"/>
      <c r="G6" s="8"/>
      <c r="H6" s="8"/>
      <c r="I6" s="8"/>
    </row>
    <row r="7" spans="1:10" ht="28.5" customHeight="1" x14ac:dyDescent="0.25">
      <c r="A7" s="10"/>
      <c r="B7" s="7" t="s">
        <v>98</v>
      </c>
      <c r="C7" s="47"/>
      <c r="D7" s="47"/>
      <c r="E7" s="48" t="s">
        <v>99</v>
      </c>
      <c r="F7" s="48"/>
      <c r="G7" s="48"/>
      <c r="H7" s="48"/>
      <c r="I7" s="48"/>
      <c r="J7" s="48"/>
    </row>
    <row r="8" spans="1:10" ht="28.5" customHeight="1" x14ac:dyDescent="0.25">
      <c r="A8" s="10"/>
      <c r="B8" s="7" t="s">
        <v>100</v>
      </c>
      <c r="C8" s="47"/>
      <c r="D8" s="47"/>
      <c r="E8" s="8"/>
      <c r="F8" s="8"/>
      <c r="G8" s="8"/>
      <c r="H8" s="8"/>
      <c r="I8" s="8"/>
    </row>
    <row r="9" spans="1:10" ht="16.5" customHeight="1" x14ac:dyDescent="0.25">
      <c r="A9" s="10"/>
      <c r="B9" s="8"/>
      <c r="C9" s="8"/>
      <c r="D9" s="8"/>
      <c r="E9" s="8"/>
      <c r="F9" s="8"/>
      <c r="G9" s="8"/>
      <c r="H9" s="8"/>
      <c r="I9" s="8"/>
    </row>
    <row r="10" spans="1:10" ht="15" customHeight="1" x14ac:dyDescent="0.25">
      <c r="A10" s="51" t="s">
        <v>0</v>
      </c>
      <c r="B10" s="52" t="s">
        <v>1</v>
      </c>
      <c r="C10" s="52" t="s">
        <v>2</v>
      </c>
      <c r="D10" s="51" t="s">
        <v>3</v>
      </c>
      <c r="E10" s="49" t="s">
        <v>101</v>
      </c>
      <c r="F10" s="49" t="s">
        <v>102</v>
      </c>
      <c r="G10" s="49" t="s">
        <v>103</v>
      </c>
      <c r="H10" s="49" t="s">
        <v>104</v>
      </c>
      <c r="I10" s="49" t="s">
        <v>105</v>
      </c>
    </row>
    <row r="11" spans="1:10" ht="20.25" customHeight="1" x14ac:dyDescent="0.25">
      <c r="A11" s="51"/>
      <c r="B11" s="52"/>
      <c r="C11" s="52"/>
      <c r="D11" s="51"/>
      <c r="E11" s="49"/>
      <c r="F11" s="49"/>
      <c r="G11" s="49"/>
      <c r="H11" s="49"/>
      <c r="I11" s="49"/>
    </row>
    <row r="12" spans="1:10" ht="42" customHeight="1" x14ac:dyDescent="0.25">
      <c r="A12" s="51"/>
      <c r="B12" s="52"/>
      <c r="C12" s="52"/>
      <c r="D12" s="51"/>
      <c r="E12" s="49"/>
      <c r="F12" s="49"/>
      <c r="G12" s="49"/>
      <c r="H12" s="49"/>
      <c r="I12" s="49"/>
    </row>
    <row r="13" spans="1:10" x14ac:dyDescent="0.25">
      <c r="A13" s="27" t="s">
        <v>4</v>
      </c>
      <c r="B13" s="28">
        <v>2</v>
      </c>
      <c r="C13" s="28">
        <v>3</v>
      </c>
      <c r="D13" s="27">
        <v>4</v>
      </c>
      <c r="E13" s="9">
        <v>6</v>
      </c>
      <c r="F13" s="9">
        <v>7</v>
      </c>
      <c r="G13" s="9">
        <v>8</v>
      </c>
      <c r="H13" s="9">
        <v>9</v>
      </c>
      <c r="I13" s="9">
        <v>10</v>
      </c>
    </row>
    <row r="14" spans="1:10" x14ac:dyDescent="0.25">
      <c r="A14" s="11" t="s">
        <v>4</v>
      </c>
      <c r="B14" s="13" t="s">
        <v>5</v>
      </c>
      <c r="C14" s="13"/>
      <c r="D14" s="11"/>
      <c r="E14" s="19"/>
      <c r="F14" s="19"/>
      <c r="G14" s="19"/>
      <c r="H14" s="19"/>
      <c r="I14" s="19"/>
    </row>
    <row r="15" spans="1:10" ht="26.25" customHeight="1" x14ac:dyDescent="0.25">
      <c r="A15" s="4"/>
      <c r="B15" s="1" t="s">
        <v>9</v>
      </c>
      <c r="C15" s="5"/>
      <c r="D15" s="5"/>
      <c r="E15" s="5"/>
      <c r="F15" s="5"/>
      <c r="G15" s="5"/>
      <c r="H15" s="5"/>
      <c r="I15" s="5"/>
    </row>
    <row r="16" spans="1:10" ht="26.25" customHeight="1" x14ac:dyDescent="0.25">
      <c r="A16" s="4">
        <v>1</v>
      </c>
      <c r="B16" s="5" t="s">
        <v>10</v>
      </c>
      <c r="C16" s="5" t="s">
        <v>11</v>
      </c>
      <c r="D16" s="5">
        <v>1</v>
      </c>
      <c r="E16" s="29"/>
      <c r="F16" s="5">
        <f>D16*E16</f>
        <v>0</v>
      </c>
      <c r="G16" s="19"/>
      <c r="H16" s="5">
        <f>D16*G16</f>
        <v>0</v>
      </c>
      <c r="I16" s="5">
        <f>F16+H16</f>
        <v>0</v>
      </c>
    </row>
    <row r="17" spans="1:9" ht="26.25" customHeight="1" x14ac:dyDescent="0.25">
      <c r="A17" s="4">
        <v>2</v>
      </c>
      <c r="B17" s="5" t="s">
        <v>12</v>
      </c>
      <c r="C17" s="5" t="s">
        <v>7</v>
      </c>
      <c r="D17" s="5">
        <v>24</v>
      </c>
      <c r="E17" s="29"/>
      <c r="F17" s="5">
        <f t="shared" ref="F17:F80" si="0">D17*E17</f>
        <v>0</v>
      </c>
      <c r="G17" s="19"/>
      <c r="H17" s="5">
        <f t="shared" ref="H17:H80" si="1">D17*G17</f>
        <v>0</v>
      </c>
      <c r="I17" s="5">
        <f t="shared" ref="I17:I80" si="2">F17+H17</f>
        <v>0</v>
      </c>
    </row>
    <row r="18" spans="1:9" ht="38.25" customHeight="1" x14ac:dyDescent="0.25">
      <c r="A18" s="4">
        <v>3</v>
      </c>
      <c r="B18" s="5" t="s">
        <v>13</v>
      </c>
      <c r="C18" s="5" t="s">
        <v>14</v>
      </c>
      <c r="D18" s="5">
        <v>915.6</v>
      </c>
      <c r="E18" s="29"/>
      <c r="F18" s="5">
        <f t="shared" si="0"/>
        <v>0</v>
      </c>
      <c r="G18" s="19"/>
      <c r="H18" s="5">
        <f t="shared" si="1"/>
        <v>0</v>
      </c>
      <c r="I18" s="5">
        <f t="shared" si="2"/>
        <v>0</v>
      </c>
    </row>
    <row r="19" spans="1:9" ht="38.25" customHeight="1" x14ac:dyDescent="0.25">
      <c r="A19" s="4">
        <v>4</v>
      </c>
      <c r="B19" s="5" t="s">
        <v>15</v>
      </c>
      <c r="C19" s="5" t="s">
        <v>7</v>
      </c>
      <c r="D19" s="5">
        <v>18</v>
      </c>
      <c r="E19" s="29"/>
      <c r="F19" s="5">
        <f t="shared" si="0"/>
        <v>0</v>
      </c>
      <c r="G19" s="19"/>
      <c r="H19" s="5">
        <f t="shared" si="1"/>
        <v>0</v>
      </c>
      <c r="I19" s="5">
        <f t="shared" si="2"/>
        <v>0</v>
      </c>
    </row>
    <row r="20" spans="1:9" ht="36" customHeight="1" x14ac:dyDescent="0.25">
      <c r="A20" s="4">
        <v>5</v>
      </c>
      <c r="B20" s="5" t="s">
        <v>16</v>
      </c>
      <c r="C20" s="5" t="s">
        <v>7</v>
      </c>
      <c r="D20" s="5">
        <v>96</v>
      </c>
      <c r="E20" s="29"/>
      <c r="F20" s="5">
        <f t="shared" si="0"/>
        <v>0</v>
      </c>
      <c r="G20" s="19"/>
      <c r="H20" s="5">
        <f t="shared" si="1"/>
        <v>0</v>
      </c>
      <c r="I20" s="5">
        <f t="shared" si="2"/>
        <v>0</v>
      </c>
    </row>
    <row r="21" spans="1:9" ht="36" customHeight="1" x14ac:dyDescent="0.25">
      <c r="A21" s="4">
        <v>6</v>
      </c>
      <c r="B21" s="5" t="s">
        <v>17</v>
      </c>
      <c r="C21" s="5" t="s">
        <v>7</v>
      </c>
      <c r="D21" s="5">
        <v>2</v>
      </c>
      <c r="E21" s="29"/>
      <c r="F21" s="5">
        <f t="shared" si="0"/>
        <v>0</v>
      </c>
      <c r="G21" s="19"/>
      <c r="H21" s="5">
        <f t="shared" si="1"/>
        <v>0</v>
      </c>
      <c r="I21" s="5">
        <f t="shared" si="2"/>
        <v>0</v>
      </c>
    </row>
    <row r="22" spans="1:9" ht="26.25" customHeight="1" x14ac:dyDescent="0.25">
      <c r="A22" s="4">
        <v>7</v>
      </c>
      <c r="B22" s="5" t="s">
        <v>18</v>
      </c>
      <c r="C22" s="5" t="s">
        <v>7</v>
      </c>
      <c r="D22" s="5">
        <v>54</v>
      </c>
      <c r="E22" s="29"/>
      <c r="F22" s="5">
        <f t="shared" si="0"/>
        <v>0</v>
      </c>
      <c r="G22" s="19"/>
      <c r="H22" s="5">
        <f t="shared" si="1"/>
        <v>0</v>
      </c>
      <c r="I22" s="5">
        <f t="shared" si="2"/>
        <v>0</v>
      </c>
    </row>
    <row r="23" spans="1:9" ht="26.25" customHeight="1" x14ac:dyDescent="0.25">
      <c r="A23" s="4">
        <v>8</v>
      </c>
      <c r="B23" s="5" t="s">
        <v>19</v>
      </c>
      <c r="C23" s="5" t="s">
        <v>8</v>
      </c>
      <c r="D23" s="5">
        <v>5</v>
      </c>
      <c r="E23" s="29"/>
      <c r="F23" s="5">
        <f t="shared" si="0"/>
        <v>0</v>
      </c>
      <c r="G23" s="19"/>
      <c r="H23" s="5">
        <f t="shared" si="1"/>
        <v>0</v>
      </c>
      <c r="I23" s="5">
        <f t="shared" si="2"/>
        <v>0</v>
      </c>
    </row>
    <row r="24" spans="1:9" ht="26.25" customHeight="1" x14ac:dyDescent="0.25">
      <c r="A24" s="4">
        <v>9</v>
      </c>
      <c r="B24" s="5" t="s">
        <v>20</v>
      </c>
      <c r="C24" s="5" t="s">
        <v>8</v>
      </c>
      <c r="D24" s="5">
        <v>156</v>
      </c>
      <c r="E24" s="29"/>
      <c r="F24" s="5">
        <f t="shared" si="0"/>
        <v>0</v>
      </c>
      <c r="G24" s="19"/>
      <c r="H24" s="5">
        <f t="shared" si="1"/>
        <v>0</v>
      </c>
      <c r="I24" s="5">
        <f t="shared" si="2"/>
        <v>0</v>
      </c>
    </row>
    <row r="25" spans="1:9" ht="26.25" customHeight="1" x14ac:dyDescent="0.25">
      <c r="A25" s="4">
        <v>10</v>
      </c>
      <c r="B25" s="5" t="s">
        <v>21</v>
      </c>
      <c r="C25" s="5" t="s">
        <v>8</v>
      </c>
      <c r="D25" s="5">
        <v>5</v>
      </c>
      <c r="E25" s="29"/>
      <c r="F25" s="5">
        <f t="shared" si="0"/>
        <v>0</v>
      </c>
      <c r="G25" s="19"/>
      <c r="H25" s="5">
        <f t="shared" si="1"/>
        <v>0</v>
      </c>
      <c r="I25" s="5">
        <f t="shared" si="2"/>
        <v>0</v>
      </c>
    </row>
    <row r="26" spans="1:9" ht="26.25" customHeight="1" x14ac:dyDescent="0.25">
      <c r="A26" s="4">
        <v>11</v>
      </c>
      <c r="B26" s="5" t="s">
        <v>22</v>
      </c>
      <c r="C26" s="5" t="s">
        <v>8</v>
      </c>
      <c r="D26" s="5">
        <v>156</v>
      </c>
      <c r="E26" s="29"/>
      <c r="F26" s="5">
        <f t="shared" si="0"/>
        <v>0</v>
      </c>
      <c r="G26" s="19"/>
      <c r="H26" s="5">
        <f t="shared" si="1"/>
        <v>0</v>
      </c>
      <c r="I26" s="5">
        <f t="shared" si="2"/>
        <v>0</v>
      </c>
    </row>
    <row r="27" spans="1:9" ht="26.25" customHeight="1" x14ac:dyDescent="0.25">
      <c r="A27" s="4">
        <v>12</v>
      </c>
      <c r="B27" s="5" t="s">
        <v>23</v>
      </c>
      <c r="C27" s="5" t="s">
        <v>8</v>
      </c>
      <c r="D27" s="5">
        <v>308</v>
      </c>
      <c r="E27" s="29"/>
      <c r="F27" s="5">
        <f t="shared" si="0"/>
        <v>0</v>
      </c>
      <c r="G27" s="19"/>
      <c r="H27" s="5">
        <f t="shared" si="1"/>
        <v>0</v>
      </c>
      <c r="I27" s="5">
        <f t="shared" si="2"/>
        <v>0</v>
      </c>
    </row>
    <row r="28" spans="1:9" ht="40.5" customHeight="1" x14ac:dyDescent="0.25">
      <c r="A28" s="4">
        <v>13</v>
      </c>
      <c r="B28" s="5" t="s">
        <v>24</v>
      </c>
      <c r="C28" s="5" t="s">
        <v>8</v>
      </c>
      <c r="D28" s="5">
        <v>588</v>
      </c>
      <c r="E28" s="29"/>
      <c r="F28" s="5">
        <f t="shared" si="0"/>
        <v>0</v>
      </c>
      <c r="G28" s="19"/>
      <c r="H28" s="5">
        <f t="shared" si="1"/>
        <v>0</v>
      </c>
      <c r="I28" s="5">
        <f t="shared" si="2"/>
        <v>0</v>
      </c>
    </row>
    <row r="29" spans="1:9" ht="26.25" customHeight="1" x14ac:dyDescent="0.25">
      <c r="A29" s="4"/>
      <c r="B29" s="1" t="s">
        <v>25</v>
      </c>
      <c r="C29" s="5"/>
      <c r="D29" s="5"/>
      <c r="E29" s="29"/>
      <c r="F29" s="29"/>
      <c r="G29" s="29"/>
      <c r="H29" s="29"/>
      <c r="I29" s="29"/>
    </row>
    <row r="30" spans="1:9" ht="26.25" customHeight="1" x14ac:dyDescent="0.25">
      <c r="A30" s="4">
        <v>14</v>
      </c>
      <c r="B30" s="5" t="s">
        <v>26</v>
      </c>
      <c r="C30" s="5" t="s">
        <v>27</v>
      </c>
      <c r="D30" s="5">
        <v>4</v>
      </c>
      <c r="E30" s="29"/>
      <c r="F30" s="5">
        <f t="shared" si="0"/>
        <v>0</v>
      </c>
      <c r="G30" s="19"/>
      <c r="H30" s="5">
        <f t="shared" si="1"/>
        <v>0</v>
      </c>
      <c r="I30" s="5">
        <f t="shared" si="2"/>
        <v>0</v>
      </c>
    </row>
    <row r="31" spans="1:9" ht="36.75" customHeight="1" x14ac:dyDescent="0.25">
      <c r="A31" s="4">
        <v>15</v>
      </c>
      <c r="B31" s="5" t="s">
        <v>28</v>
      </c>
      <c r="C31" s="5" t="s">
        <v>27</v>
      </c>
      <c r="D31" s="5">
        <v>6</v>
      </c>
      <c r="E31" s="29"/>
      <c r="F31" s="5">
        <f t="shared" si="0"/>
        <v>0</v>
      </c>
      <c r="G31" s="19"/>
      <c r="H31" s="5">
        <f t="shared" si="1"/>
        <v>0</v>
      </c>
      <c r="I31" s="5">
        <f t="shared" si="2"/>
        <v>0</v>
      </c>
    </row>
    <row r="32" spans="1:9" ht="36.75" customHeight="1" x14ac:dyDescent="0.25">
      <c r="A32" s="4">
        <v>16</v>
      </c>
      <c r="B32" s="5" t="s">
        <v>29</v>
      </c>
      <c r="C32" s="5" t="s">
        <v>30</v>
      </c>
      <c r="D32" s="5">
        <v>0.25</v>
      </c>
      <c r="E32" s="29"/>
      <c r="F32" s="5">
        <f t="shared" si="0"/>
        <v>0</v>
      </c>
      <c r="G32" s="19"/>
      <c r="H32" s="5">
        <f t="shared" si="1"/>
        <v>0</v>
      </c>
      <c r="I32" s="5">
        <f t="shared" si="2"/>
        <v>0</v>
      </c>
    </row>
    <row r="33" spans="1:9" ht="36" customHeight="1" x14ac:dyDescent="0.25">
      <c r="A33" s="4">
        <v>17</v>
      </c>
      <c r="B33" s="5" t="s">
        <v>31</v>
      </c>
      <c r="C33" s="5" t="s">
        <v>32</v>
      </c>
      <c r="D33" s="5">
        <v>24</v>
      </c>
      <c r="E33" s="29"/>
      <c r="F33" s="5">
        <f t="shared" si="0"/>
        <v>0</v>
      </c>
      <c r="G33" s="19"/>
      <c r="H33" s="5">
        <f t="shared" si="1"/>
        <v>0</v>
      </c>
      <c r="I33" s="5">
        <f t="shared" si="2"/>
        <v>0</v>
      </c>
    </row>
    <row r="34" spans="1:9" ht="26.25" customHeight="1" x14ac:dyDescent="0.25">
      <c r="A34" s="4"/>
      <c r="B34" s="1" t="s">
        <v>33</v>
      </c>
      <c r="C34" s="5"/>
      <c r="D34" s="5"/>
      <c r="E34" s="29"/>
      <c r="F34" s="29"/>
      <c r="G34" s="29"/>
      <c r="H34" s="29"/>
      <c r="I34" s="29"/>
    </row>
    <row r="35" spans="1:9" ht="26.25" customHeight="1" x14ac:dyDescent="0.25">
      <c r="A35" s="2">
        <v>18</v>
      </c>
      <c r="B35" s="3" t="s">
        <v>34</v>
      </c>
      <c r="C35" s="3" t="s">
        <v>35</v>
      </c>
      <c r="D35" s="3">
        <v>32</v>
      </c>
      <c r="E35" s="29"/>
      <c r="F35" s="5">
        <f t="shared" si="0"/>
        <v>0</v>
      </c>
      <c r="G35" s="19"/>
      <c r="H35" s="5">
        <f t="shared" si="1"/>
        <v>0</v>
      </c>
      <c r="I35" s="5">
        <f t="shared" si="2"/>
        <v>0</v>
      </c>
    </row>
    <row r="36" spans="1:9" s="15" customFormat="1" ht="26.25" customHeight="1" x14ac:dyDescent="0.25">
      <c r="A36" s="4">
        <v>19</v>
      </c>
      <c r="B36" s="5" t="s">
        <v>36</v>
      </c>
      <c r="C36" s="5" t="s">
        <v>37</v>
      </c>
      <c r="D36" s="5">
        <v>7</v>
      </c>
      <c r="E36" s="29"/>
      <c r="F36" s="5">
        <f t="shared" si="0"/>
        <v>0</v>
      </c>
      <c r="G36" s="19"/>
      <c r="H36" s="5">
        <f t="shared" si="1"/>
        <v>0</v>
      </c>
      <c r="I36" s="5">
        <f t="shared" si="2"/>
        <v>0</v>
      </c>
    </row>
    <row r="37" spans="1:9" ht="26.25" customHeight="1" x14ac:dyDescent="0.25">
      <c r="A37" s="5"/>
      <c r="B37" s="3"/>
      <c r="C37" s="3"/>
      <c r="D37" s="3"/>
      <c r="E37" s="29"/>
      <c r="F37" s="5">
        <f t="shared" si="0"/>
        <v>0</v>
      </c>
      <c r="G37" s="29"/>
      <c r="H37" s="5">
        <f t="shared" si="1"/>
        <v>0</v>
      </c>
      <c r="I37" s="5">
        <f t="shared" si="2"/>
        <v>0</v>
      </c>
    </row>
    <row r="38" spans="1:9" ht="26.25" customHeight="1" x14ac:dyDescent="0.25">
      <c r="A38" s="5"/>
      <c r="B38" s="6" t="s">
        <v>38</v>
      </c>
      <c r="C38" s="5"/>
      <c r="D38" s="16"/>
      <c r="E38" s="29"/>
      <c r="F38" s="5"/>
      <c r="G38" s="29"/>
      <c r="H38" s="5"/>
      <c r="I38" s="5"/>
    </row>
    <row r="39" spans="1:9" ht="38.25" customHeight="1" x14ac:dyDescent="0.25">
      <c r="A39" s="5">
        <v>20</v>
      </c>
      <c r="B39" s="4" t="s">
        <v>39</v>
      </c>
      <c r="C39" s="4" t="s">
        <v>7</v>
      </c>
      <c r="D39" s="4">
        <v>1</v>
      </c>
      <c r="E39" s="19"/>
      <c r="F39" s="5">
        <f>E40*D40+D41*E41+D42*E42</f>
        <v>0</v>
      </c>
      <c r="G39" s="29"/>
      <c r="H39" s="5">
        <v>0</v>
      </c>
      <c r="I39" s="5">
        <f>F39+H39</f>
        <v>0</v>
      </c>
    </row>
    <row r="40" spans="1:9" ht="26.25" customHeight="1" x14ac:dyDescent="0.25">
      <c r="A40" s="5">
        <v>21</v>
      </c>
      <c r="B40" s="4" t="s">
        <v>40</v>
      </c>
      <c r="C40" s="4" t="s">
        <v>7</v>
      </c>
      <c r="D40" s="4">
        <v>1</v>
      </c>
      <c r="E40" s="19"/>
      <c r="F40" s="5"/>
      <c r="G40" s="29"/>
      <c r="H40" s="5"/>
      <c r="I40" s="5"/>
    </row>
    <row r="41" spans="1:9" ht="34.5" customHeight="1" x14ac:dyDescent="0.25">
      <c r="A41" s="5">
        <v>22</v>
      </c>
      <c r="B41" s="4" t="s">
        <v>41</v>
      </c>
      <c r="C41" s="4" t="s">
        <v>7</v>
      </c>
      <c r="D41" s="4">
        <v>6</v>
      </c>
      <c r="E41" s="19"/>
      <c r="F41" s="5"/>
      <c r="G41" s="29"/>
      <c r="H41" s="5"/>
      <c r="I41" s="5"/>
    </row>
    <row r="42" spans="1:9" ht="38.25" customHeight="1" x14ac:dyDescent="0.25">
      <c r="A42" s="5">
        <v>23</v>
      </c>
      <c r="B42" s="4" t="s">
        <v>42</v>
      </c>
      <c r="C42" s="4" t="s">
        <v>7</v>
      </c>
      <c r="D42" s="4">
        <v>1</v>
      </c>
      <c r="E42" s="19"/>
      <c r="F42" s="5"/>
      <c r="G42" s="29"/>
      <c r="H42" s="5"/>
      <c r="I42" s="5"/>
    </row>
    <row r="43" spans="1:9" ht="26.25" customHeight="1" x14ac:dyDescent="0.25">
      <c r="A43" s="5">
        <v>24</v>
      </c>
      <c r="B43" s="4" t="s">
        <v>120</v>
      </c>
      <c r="C43" s="4"/>
      <c r="D43" s="4"/>
      <c r="E43" s="29"/>
      <c r="F43" s="5"/>
      <c r="G43" s="29"/>
      <c r="H43" s="5"/>
      <c r="I43" s="5"/>
    </row>
    <row r="44" spans="1:9" ht="33.75" customHeight="1" x14ac:dyDescent="0.25">
      <c r="A44" s="5">
        <v>25</v>
      </c>
      <c r="B44" s="4" t="s">
        <v>43</v>
      </c>
      <c r="C44" s="4" t="s">
        <v>7</v>
      </c>
      <c r="D44" s="4">
        <v>4</v>
      </c>
      <c r="E44" s="19"/>
      <c r="F44" s="5">
        <f t="shared" si="0"/>
        <v>0</v>
      </c>
      <c r="G44" s="29"/>
      <c r="H44" s="5">
        <f t="shared" si="1"/>
        <v>0</v>
      </c>
      <c r="I44" s="5">
        <f t="shared" si="2"/>
        <v>0</v>
      </c>
    </row>
    <row r="45" spans="1:9" ht="33.75" customHeight="1" x14ac:dyDescent="0.25">
      <c r="A45" s="5">
        <v>26</v>
      </c>
      <c r="B45" s="4" t="s">
        <v>44</v>
      </c>
      <c r="C45" s="4" t="s">
        <v>7</v>
      </c>
      <c r="D45" s="4">
        <v>1</v>
      </c>
      <c r="E45" s="19"/>
      <c r="F45" s="5">
        <f t="shared" si="0"/>
        <v>0</v>
      </c>
      <c r="G45" s="29"/>
      <c r="H45" s="5">
        <f t="shared" si="1"/>
        <v>0</v>
      </c>
      <c r="I45" s="5">
        <f t="shared" si="2"/>
        <v>0</v>
      </c>
    </row>
    <row r="46" spans="1:9" ht="26.25" customHeight="1" x14ac:dyDescent="0.25">
      <c r="A46" s="5">
        <v>27</v>
      </c>
      <c r="B46" s="4" t="s">
        <v>45</v>
      </c>
      <c r="C46" s="4" t="s">
        <v>7</v>
      </c>
      <c r="D46" s="4">
        <v>3</v>
      </c>
      <c r="E46" s="19"/>
      <c r="F46" s="5">
        <f t="shared" si="0"/>
        <v>0</v>
      </c>
      <c r="G46" s="29"/>
      <c r="H46" s="5">
        <f t="shared" si="1"/>
        <v>0</v>
      </c>
      <c r="I46" s="5">
        <f t="shared" si="2"/>
        <v>0</v>
      </c>
    </row>
    <row r="47" spans="1:9" ht="26.25" customHeight="1" x14ac:dyDescent="0.25">
      <c r="A47" s="5">
        <v>28</v>
      </c>
      <c r="B47" s="4" t="s">
        <v>46</v>
      </c>
      <c r="C47" s="4" t="s">
        <v>7</v>
      </c>
      <c r="D47" s="4">
        <v>2</v>
      </c>
      <c r="E47" s="19"/>
      <c r="F47" s="5">
        <f t="shared" si="0"/>
        <v>0</v>
      </c>
      <c r="G47" s="29"/>
      <c r="H47" s="5">
        <f t="shared" si="1"/>
        <v>0</v>
      </c>
      <c r="I47" s="5">
        <f t="shared" si="2"/>
        <v>0</v>
      </c>
    </row>
    <row r="48" spans="1:9" ht="34.5" customHeight="1" x14ac:dyDescent="0.25">
      <c r="A48" s="5">
        <v>29</v>
      </c>
      <c r="B48" s="4" t="s">
        <v>47</v>
      </c>
      <c r="C48" s="4" t="s">
        <v>7</v>
      </c>
      <c r="D48" s="4">
        <v>1</v>
      </c>
      <c r="E48" s="19"/>
      <c r="F48" s="5">
        <f t="shared" si="0"/>
        <v>0</v>
      </c>
      <c r="G48" s="29"/>
      <c r="H48" s="5">
        <f t="shared" si="1"/>
        <v>0</v>
      </c>
      <c r="I48" s="5">
        <f t="shared" si="2"/>
        <v>0</v>
      </c>
    </row>
    <row r="49" spans="1:9" ht="26.25" customHeight="1" x14ac:dyDescent="0.25">
      <c r="A49" s="5">
        <v>30</v>
      </c>
      <c r="B49" s="4" t="s">
        <v>48</v>
      </c>
      <c r="C49" s="4" t="s">
        <v>7</v>
      </c>
      <c r="D49" s="4">
        <v>1</v>
      </c>
      <c r="E49" s="19"/>
      <c r="F49" s="5">
        <f t="shared" si="0"/>
        <v>0</v>
      </c>
      <c r="G49" s="29"/>
      <c r="H49" s="5">
        <f t="shared" si="1"/>
        <v>0</v>
      </c>
      <c r="I49" s="5">
        <f t="shared" si="2"/>
        <v>0</v>
      </c>
    </row>
    <row r="50" spans="1:9" ht="26.25" customHeight="1" x14ac:dyDescent="0.25">
      <c r="A50" s="5">
        <v>31</v>
      </c>
      <c r="B50" s="4" t="s">
        <v>49</v>
      </c>
      <c r="C50" s="4" t="s">
        <v>7</v>
      </c>
      <c r="D50" s="4">
        <v>2</v>
      </c>
      <c r="E50" s="19"/>
      <c r="F50" s="5">
        <f t="shared" si="0"/>
        <v>0</v>
      </c>
      <c r="G50" s="29"/>
      <c r="H50" s="5">
        <f t="shared" si="1"/>
        <v>0</v>
      </c>
      <c r="I50" s="5">
        <f t="shared" si="2"/>
        <v>0</v>
      </c>
    </row>
    <row r="51" spans="1:9" ht="39" customHeight="1" x14ac:dyDescent="0.25">
      <c r="A51" s="5">
        <v>32</v>
      </c>
      <c r="B51" s="4" t="s">
        <v>50</v>
      </c>
      <c r="C51" s="4" t="s">
        <v>7</v>
      </c>
      <c r="D51" s="4">
        <v>1</v>
      </c>
      <c r="E51" s="19"/>
      <c r="F51" s="5">
        <f t="shared" si="0"/>
        <v>0</v>
      </c>
      <c r="G51" s="29"/>
      <c r="H51" s="5">
        <f t="shared" si="1"/>
        <v>0</v>
      </c>
      <c r="I51" s="5">
        <f t="shared" si="2"/>
        <v>0</v>
      </c>
    </row>
    <row r="52" spans="1:9" ht="39" customHeight="1" x14ac:dyDescent="0.25">
      <c r="A52" s="5">
        <v>33</v>
      </c>
      <c r="B52" s="4" t="s">
        <v>51</v>
      </c>
      <c r="C52" s="4" t="s">
        <v>7</v>
      </c>
      <c r="D52" s="4">
        <v>1</v>
      </c>
      <c r="E52" s="19"/>
      <c r="F52" s="5">
        <f t="shared" si="0"/>
        <v>0</v>
      </c>
      <c r="G52" s="29"/>
      <c r="H52" s="5">
        <f t="shared" si="1"/>
        <v>0</v>
      </c>
      <c r="I52" s="5">
        <f t="shared" si="2"/>
        <v>0</v>
      </c>
    </row>
    <row r="53" spans="1:9" ht="26.25" customHeight="1" x14ac:dyDescent="0.25">
      <c r="A53" s="5">
        <v>34</v>
      </c>
      <c r="B53" s="4" t="s">
        <v>52</v>
      </c>
      <c r="C53" s="4" t="s">
        <v>7</v>
      </c>
      <c r="D53" s="4">
        <v>1</v>
      </c>
      <c r="E53" s="19"/>
      <c r="F53" s="5">
        <f t="shared" si="0"/>
        <v>0</v>
      </c>
      <c r="G53" s="29"/>
      <c r="H53" s="5">
        <f t="shared" si="1"/>
        <v>0</v>
      </c>
      <c r="I53" s="5">
        <f t="shared" si="2"/>
        <v>0</v>
      </c>
    </row>
    <row r="54" spans="1:9" ht="26.25" customHeight="1" x14ac:dyDescent="0.25">
      <c r="A54" s="5"/>
      <c r="B54" s="17" t="s">
        <v>94</v>
      </c>
      <c r="C54" s="18"/>
      <c r="D54" s="18"/>
      <c r="E54" s="29"/>
      <c r="F54" s="29"/>
      <c r="G54" s="29"/>
      <c r="H54" s="29"/>
      <c r="I54" s="29"/>
    </row>
    <row r="55" spans="1:9" ht="26.25" customHeight="1" x14ac:dyDescent="0.25">
      <c r="A55" s="5"/>
      <c r="B55" s="1" t="s">
        <v>53</v>
      </c>
      <c r="C55" s="5"/>
      <c r="D55" s="5"/>
      <c r="E55" s="29"/>
      <c r="F55" s="29"/>
      <c r="G55" s="29"/>
      <c r="H55" s="29"/>
      <c r="I55" s="29"/>
    </row>
    <row r="56" spans="1:9" ht="36" customHeight="1" x14ac:dyDescent="0.25">
      <c r="A56" s="5">
        <v>35</v>
      </c>
      <c r="B56" s="5" t="s">
        <v>54</v>
      </c>
      <c r="C56" s="5" t="s">
        <v>7</v>
      </c>
      <c r="D56" s="5">
        <v>24</v>
      </c>
      <c r="E56" s="19"/>
      <c r="F56" s="5">
        <f t="shared" si="0"/>
        <v>0</v>
      </c>
      <c r="G56" s="29"/>
      <c r="H56" s="5">
        <f t="shared" si="1"/>
        <v>0</v>
      </c>
      <c r="I56" s="5">
        <f t="shared" si="2"/>
        <v>0</v>
      </c>
    </row>
    <row r="57" spans="1:9" ht="26.25" customHeight="1" x14ac:dyDescent="0.25">
      <c r="A57" s="5">
        <v>36</v>
      </c>
      <c r="B57" s="5" t="s">
        <v>55</v>
      </c>
      <c r="C57" s="5"/>
      <c r="D57" s="5"/>
      <c r="E57" s="29"/>
      <c r="F57" s="29"/>
      <c r="G57" s="29"/>
      <c r="H57" s="29"/>
      <c r="I57" s="29"/>
    </row>
    <row r="58" spans="1:9" ht="60" customHeight="1" x14ac:dyDescent="0.25">
      <c r="A58" s="5">
        <v>37</v>
      </c>
      <c r="B58" s="5" t="s">
        <v>92</v>
      </c>
      <c r="C58" s="5" t="s">
        <v>8</v>
      </c>
      <c r="D58" s="5">
        <v>1073</v>
      </c>
      <c r="E58" s="19"/>
      <c r="F58" s="5">
        <f t="shared" si="0"/>
        <v>0</v>
      </c>
      <c r="G58" s="29"/>
      <c r="H58" s="5">
        <f t="shared" si="1"/>
        <v>0</v>
      </c>
      <c r="I58" s="5">
        <f t="shared" si="2"/>
        <v>0</v>
      </c>
    </row>
    <row r="59" spans="1:9" ht="60" customHeight="1" x14ac:dyDescent="0.25">
      <c r="A59" s="5">
        <v>38</v>
      </c>
      <c r="B59" s="5" t="s">
        <v>93</v>
      </c>
      <c r="C59" s="5" t="s">
        <v>8</v>
      </c>
      <c r="D59" s="5">
        <v>5</v>
      </c>
      <c r="E59" s="19"/>
      <c r="F59" s="5">
        <f t="shared" si="0"/>
        <v>0</v>
      </c>
      <c r="G59" s="29"/>
      <c r="H59" s="5">
        <f t="shared" si="1"/>
        <v>0</v>
      </c>
      <c r="I59" s="5">
        <f t="shared" si="2"/>
        <v>0</v>
      </c>
    </row>
    <row r="60" spans="1:9" ht="26.25" customHeight="1" x14ac:dyDescent="0.25">
      <c r="A60" s="5">
        <v>39</v>
      </c>
      <c r="B60" s="5" t="s">
        <v>56</v>
      </c>
      <c r="C60" s="5"/>
      <c r="D60" s="5"/>
      <c r="E60" s="29"/>
      <c r="F60" s="29"/>
      <c r="G60" s="29"/>
      <c r="H60" s="29"/>
      <c r="I60" s="29"/>
    </row>
    <row r="61" spans="1:9" ht="56.25" customHeight="1" x14ac:dyDescent="0.25">
      <c r="A61" s="5">
        <v>40</v>
      </c>
      <c r="B61" s="5" t="s">
        <v>57</v>
      </c>
      <c r="C61" s="5" t="s">
        <v>8</v>
      </c>
      <c r="D61" s="5">
        <v>156</v>
      </c>
      <c r="E61" s="19"/>
      <c r="F61" s="5">
        <f t="shared" si="0"/>
        <v>0</v>
      </c>
      <c r="G61" s="29"/>
      <c r="H61" s="5">
        <f t="shared" si="1"/>
        <v>0</v>
      </c>
      <c r="I61" s="5">
        <f t="shared" si="2"/>
        <v>0</v>
      </c>
    </row>
    <row r="62" spans="1:9" ht="56.25" customHeight="1" x14ac:dyDescent="0.25">
      <c r="A62" s="5">
        <v>41</v>
      </c>
      <c r="B62" s="5" t="s">
        <v>58</v>
      </c>
      <c r="C62" s="5" t="s">
        <v>8</v>
      </c>
      <c r="D62" s="5">
        <v>5</v>
      </c>
      <c r="E62" s="19"/>
      <c r="F62" s="5">
        <f t="shared" si="0"/>
        <v>0</v>
      </c>
      <c r="G62" s="29"/>
      <c r="H62" s="5">
        <f t="shared" si="1"/>
        <v>0</v>
      </c>
      <c r="I62" s="5">
        <f t="shared" si="2"/>
        <v>0</v>
      </c>
    </row>
    <row r="63" spans="1:9" ht="26.25" customHeight="1" x14ac:dyDescent="0.25">
      <c r="A63" s="5"/>
      <c r="B63" s="1" t="s">
        <v>59</v>
      </c>
      <c r="C63" s="5"/>
      <c r="D63" s="5"/>
      <c r="E63" s="29"/>
      <c r="F63" s="29"/>
      <c r="G63" s="29"/>
      <c r="H63" s="29"/>
      <c r="I63" s="29"/>
    </row>
    <row r="64" spans="1:9" ht="26.25" customHeight="1" x14ac:dyDescent="0.25">
      <c r="A64" s="5">
        <v>42</v>
      </c>
      <c r="B64" s="5" t="s">
        <v>60</v>
      </c>
      <c r="C64" s="5" t="s">
        <v>7</v>
      </c>
      <c r="D64" s="5">
        <v>18</v>
      </c>
      <c r="E64" s="19"/>
      <c r="F64" s="5">
        <f t="shared" si="0"/>
        <v>0</v>
      </c>
      <c r="G64" s="29"/>
      <c r="H64" s="5">
        <f t="shared" si="1"/>
        <v>0</v>
      </c>
      <c r="I64" s="5">
        <f t="shared" si="2"/>
        <v>0</v>
      </c>
    </row>
    <row r="65" spans="1:9" ht="36" customHeight="1" x14ac:dyDescent="0.25">
      <c r="A65" s="5">
        <v>43</v>
      </c>
      <c r="B65" s="5" t="s">
        <v>61</v>
      </c>
      <c r="C65" s="5" t="s">
        <v>7</v>
      </c>
      <c r="D65" s="5">
        <v>60</v>
      </c>
      <c r="E65" s="19"/>
      <c r="F65" s="5">
        <f t="shared" si="0"/>
        <v>0</v>
      </c>
      <c r="G65" s="29"/>
      <c r="H65" s="5">
        <f t="shared" si="1"/>
        <v>0</v>
      </c>
      <c r="I65" s="5">
        <f t="shared" si="2"/>
        <v>0</v>
      </c>
    </row>
    <row r="66" spans="1:9" ht="36" customHeight="1" x14ac:dyDescent="0.25">
      <c r="A66" s="5">
        <v>44</v>
      </c>
      <c r="B66" s="5" t="s">
        <v>62</v>
      </c>
      <c r="C66" s="5" t="s">
        <v>7</v>
      </c>
      <c r="D66" s="5">
        <v>16</v>
      </c>
      <c r="E66" s="19"/>
      <c r="F66" s="5">
        <f t="shared" si="0"/>
        <v>0</v>
      </c>
      <c r="G66" s="29"/>
      <c r="H66" s="5">
        <f t="shared" si="1"/>
        <v>0</v>
      </c>
      <c r="I66" s="5">
        <f t="shared" si="2"/>
        <v>0</v>
      </c>
    </row>
    <row r="67" spans="1:9" ht="36" customHeight="1" x14ac:dyDescent="0.25">
      <c r="A67" s="5">
        <v>45</v>
      </c>
      <c r="B67" s="5" t="s">
        <v>63</v>
      </c>
      <c r="C67" s="5" t="s">
        <v>7</v>
      </c>
      <c r="D67" s="5">
        <v>60</v>
      </c>
      <c r="E67" s="19"/>
      <c r="F67" s="5">
        <f t="shared" si="0"/>
        <v>0</v>
      </c>
      <c r="G67" s="29"/>
      <c r="H67" s="5">
        <f t="shared" si="1"/>
        <v>0</v>
      </c>
      <c r="I67" s="5">
        <f t="shared" si="2"/>
        <v>0</v>
      </c>
    </row>
    <row r="68" spans="1:9" ht="36" customHeight="1" x14ac:dyDescent="0.25">
      <c r="A68" s="5">
        <v>46</v>
      </c>
      <c r="B68" s="5" t="s">
        <v>64</v>
      </c>
      <c r="C68" s="5" t="s">
        <v>7</v>
      </c>
      <c r="D68" s="5">
        <v>16</v>
      </c>
      <c r="E68" s="19"/>
      <c r="F68" s="5">
        <f t="shared" si="0"/>
        <v>0</v>
      </c>
      <c r="G68" s="29"/>
      <c r="H68" s="5">
        <f t="shared" si="1"/>
        <v>0</v>
      </c>
      <c r="I68" s="5">
        <f t="shared" si="2"/>
        <v>0</v>
      </c>
    </row>
    <row r="69" spans="1:9" ht="36" customHeight="1" x14ac:dyDescent="0.25">
      <c r="A69" s="5">
        <v>47</v>
      </c>
      <c r="B69" s="5" t="s">
        <v>65</v>
      </c>
      <c r="C69" s="5" t="s">
        <v>7</v>
      </c>
      <c r="D69" s="5">
        <v>16</v>
      </c>
      <c r="E69" s="19"/>
      <c r="F69" s="5">
        <f t="shared" si="0"/>
        <v>0</v>
      </c>
      <c r="G69" s="29"/>
      <c r="H69" s="5">
        <f t="shared" si="1"/>
        <v>0</v>
      </c>
      <c r="I69" s="5">
        <f t="shared" si="2"/>
        <v>0</v>
      </c>
    </row>
    <row r="70" spans="1:9" ht="36" customHeight="1" x14ac:dyDescent="0.25">
      <c r="A70" s="5">
        <v>48</v>
      </c>
      <c r="B70" s="5" t="s">
        <v>66</v>
      </c>
      <c r="C70" s="5" t="s">
        <v>7</v>
      </c>
      <c r="D70" s="5">
        <v>2</v>
      </c>
      <c r="E70" s="19"/>
      <c r="F70" s="5">
        <f t="shared" si="0"/>
        <v>0</v>
      </c>
      <c r="G70" s="29"/>
      <c r="H70" s="5">
        <f t="shared" si="1"/>
        <v>0</v>
      </c>
      <c r="I70" s="5">
        <f t="shared" si="2"/>
        <v>0</v>
      </c>
    </row>
    <row r="71" spans="1:9" ht="36" customHeight="1" x14ac:dyDescent="0.25">
      <c r="A71" s="5">
        <v>49</v>
      </c>
      <c r="B71" s="5" t="s">
        <v>67</v>
      </c>
      <c r="C71" s="5" t="s">
        <v>7</v>
      </c>
      <c r="D71" s="5">
        <v>2</v>
      </c>
      <c r="E71" s="19"/>
      <c r="F71" s="5">
        <f t="shared" si="0"/>
        <v>0</v>
      </c>
      <c r="G71" s="29"/>
      <c r="H71" s="5">
        <f t="shared" si="1"/>
        <v>0</v>
      </c>
      <c r="I71" s="5">
        <f t="shared" si="2"/>
        <v>0</v>
      </c>
    </row>
    <row r="72" spans="1:9" ht="36" customHeight="1" x14ac:dyDescent="0.25">
      <c r="A72" s="5">
        <v>50</v>
      </c>
      <c r="B72" s="5" t="s">
        <v>68</v>
      </c>
      <c r="C72" s="5" t="s">
        <v>7</v>
      </c>
      <c r="D72" s="5">
        <v>1</v>
      </c>
      <c r="E72" s="19"/>
      <c r="F72" s="5">
        <f t="shared" si="0"/>
        <v>0</v>
      </c>
      <c r="G72" s="29"/>
      <c r="H72" s="5">
        <f t="shared" si="1"/>
        <v>0</v>
      </c>
      <c r="I72" s="5">
        <f t="shared" si="2"/>
        <v>0</v>
      </c>
    </row>
    <row r="73" spans="1:9" ht="36" customHeight="1" x14ac:dyDescent="0.25">
      <c r="A73" s="5">
        <v>51</v>
      </c>
      <c r="B73" s="5" t="s">
        <v>69</v>
      </c>
      <c r="C73" s="5" t="s">
        <v>7</v>
      </c>
      <c r="D73" s="5">
        <v>1</v>
      </c>
      <c r="E73" s="19"/>
      <c r="F73" s="5">
        <f t="shared" si="0"/>
        <v>0</v>
      </c>
      <c r="G73" s="29"/>
      <c r="H73" s="5">
        <f t="shared" si="1"/>
        <v>0</v>
      </c>
      <c r="I73" s="5">
        <f t="shared" si="2"/>
        <v>0</v>
      </c>
    </row>
    <row r="74" spans="1:9" ht="36" customHeight="1" x14ac:dyDescent="0.25">
      <c r="A74" s="5">
        <v>52</v>
      </c>
      <c r="B74" s="5" t="s">
        <v>70</v>
      </c>
      <c r="C74" s="5" t="s">
        <v>7</v>
      </c>
      <c r="D74" s="5">
        <v>1</v>
      </c>
      <c r="E74" s="19"/>
      <c r="F74" s="5">
        <f t="shared" si="0"/>
        <v>0</v>
      </c>
      <c r="G74" s="29"/>
      <c r="H74" s="5">
        <f t="shared" si="1"/>
        <v>0</v>
      </c>
      <c r="I74" s="5">
        <f t="shared" si="2"/>
        <v>0</v>
      </c>
    </row>
    <row r="75" spans="1:9" ht="36" customHeight="1" x14ac:dyDescent="0.25">
      <c r="A75" s="5">
        <v>53</v>
      </c>
      <c r="B75" s="5" t="s">
        <v>71</v>
      </c>
      <c r="C75" s="5" t="s">
        <v>7</v>
      </c>
      <c r="D75" s="5">
        <v>1</v>
      </c>
      <c r="E75" s="19"/>
      <c r="F75" s="5">
        <f t="shared" si="0"/>
        <v>0</v>
      </c>
      <c r="G75" s="29"/>
      <c r="H75" s="5">
        <f t="shared" si="1"/>
        <v>0</v>
      </c>
      <c r="I75" s="5">
        <f t="shared" si="2"/>
        <v>0</v>
      </c>
    </row>
    <row r="76" spans="1:9" ht="26.25" customHeight="1" x14ac:dyDescent="0.25">
      <c r="A76" s="5">
        <v>54</v>
      </c>
      <c r="B76" s="5" t="s">
        <v>72</v>
      </c>
      <c r="C76" s="5" t="s">
        <v>7</v>
      </c>
      <c r="D76" s="5">
        <v>8</v>
      </c>
      <c r="E76" s="19"/>
      <c r="F76" s="5">
        <f t="shared" si="0"/>
        <v>0</v>
      </c>
      <c r="G76" s="29"/>
      <c r="H76" s="5">
        <f t="shared" si="1"/>
        <v>0</v>
      </c>
      <c r="I76" s="5">
        <f t="shared" si="2"/>
        <v>0</v>
      </c>
    </row>
    <row r="77" spans="1:9" ht="36" customHeight="1" x14ac:dyDescent="0.25">
      <c r="A77" s="5">
        <v>55</v>
      </c>
      <c r="B77" s="5" t="s">
        <v>73</v>
      </c>
      <c r="C77" s="5" t="s">
        <v>7</v>
      </c>
      <c r="D77" s="5">
        <v>4</v>
      </c>
      <c r="E77" s="19"/>
      <c r="F77" s="5">
        <f t="shared" si="0"/>
        <v>0</v>
      </c>
      <c r="G77" s="29"/>
      <c r="H77" s="5">
        <f t="shared" si="1"/>
        <v>0</v>
      </c>
      <c r="I77" s="5">
        <f t="shared" si="2"/>
        <v>0</v>
      </c>
    </row>
    <row r="78" spans="1:9" ht="36" customHeight="1" x14ac:dyDescent="0.25">
      <c r="A78" s="5">
        <v>56</v>
      </c>
      <c r="B78" s="5" t="s">
        <v>74</v>
      </c>
      <c r="C78" s="5" t="s">
        <v>7</v>
      </c>
      <c r="D78" s="5">
        <v>2</v>
      </c>
      <c r="E78" s="19"/>
      <c r="F78" s="5">
        <f t="shared" si="0"/>
        <v>0</v>
      </c>
      <c r="G78" s="29"/>
      <c r="H78" s="5">
        <f t="shared" si="1"/>
        <v>0</v>
      </c>
      <c r="I78" s="5">
        <f t="shared" si="2"/>
        <v>0</v>
      </c>
    </row>
    <row r="79" spans="1:9" ht="26.25" customHeight="1" x14ac:dyDescent="0.25">
      <c r="A79" s="5">
        <v>57</v>
      </c>
      <c r="B79" s="5" t="s">
        <v>75</v>
      </c>
      <c r="C79" s="5" t="s">
        <v>7</v>
      </c>
      <c r="D79" s="5">
        <v>8</v>
      </c>
      <c r="E79" s="19"/>
      <c r="F79" s="5">
        <f t="shared" si="0"/>
        <v>0</v>
      </c>
      <c r="G79" s="29"/>
      <c r="H79" s="5">
        <f t="shared" si="1"/>
        <v>0</v>
      </c>
      <c r="I79" s="5">
        <f t="shared" si="2"/>
        <v>0</v>
      </c>
    </row>
    <row r="80" spans="1:9" ht="26.25" customHeight="1" x14ac:dyDescent="0.25">
      <c r="A80" s="5">
        <v>58</v>
      </c>
      <c r="B80" s="5" t="s">
        <v>76</v>
      </c>
      <c r="C80" s="5" t="s">
        <v>7</v>
      </c>
      <c r="D80" s="5">
        <v>12</v>
      </c>
      <c r="E80" s="19"/>
      <c r="F80" s="5">
        <f t="shared" si="0"/>
        <v>0</v>
      </c>
      <c r="G80" s="29"/>
      <c r="H80" s="5">
        <f t="shared" si="1"/>
        <v>0</v>
      </c>
      <c r="I80" s="5">
        <f t="shared" si="2"/>
        <v>0</v>
      </c>
    </row>
    <row r="81" spans="1:9" ht="35.25" customHeight="1" x14ac:dyDescent="0.25">
      <c r="A81" s="5">
        <v>59</v>
      </c>
      <c r="B81" s="5" t="s">
        <v>77</v>
      </c>
      <c r="C81" s="5" t="s">
        <v>7</v>
      </c>
      <c r="D81" s="5">
        <v>82</v>
      </c>
      <c r="E81" s="19"/>
      <c r="F81" s="5">
        <f t="shared" ref="F81:F95" si="3">D81*E81</f>
        <v>0</v>
      </c>
      <c r="G81" s="29"/>
      <c r="H81" s="5">
        <f t="shared" ref="H81:H95" si="4">D81*G81</f>
        <v>0</v>
      </c>
      <c r="I81" s="5">
        <f t="shared" ref="I81:I95" si="5">F81+H81</f>
        <v>0</v>
      </c>
    </row>
    <row r="82" spans="1:9" ht="35.25" customHeight="1" x14ac:dyDescent="0.25">
      <c r="A82" s="5">
        <v>60</v>
      </c>
      <c r="B82" s="5" t="s">
        <v>78</v>
      </c>
      <c r="C82" s="5" t="s">
        <v>7</v>
      </c>
      <c r="D82" s="5">
        <v>24</v>
      </c>
      <c r="E82" s="19"/>
      <c r="F82" s="5">
        <f t="shared" si="3"/>
        <v>0</v>
      </c>
      <c r="G82" s="29"/>
      <c r="H82" s="5">
        <f t="shared" si="4"/>
        <v>0</v>
      </c>
      <c r="I82" s="5">
        <f t="shared" si="5"/>
        <v>0</v>
      </c>
    </row>
    <row r="83" spans="1:9" ht="35.25" customHeight="1" x14ac:dyDescent="0.25">
      <c r="A83" s="5">
        <v>61</v>
      </c>
      <c r="B83" s="5" t="s">
        <v>79</v>
      </c>
      <c r="C83" s="5" t="s">
        <v>7</v>
      </c>
      <c r="D83" s="5">
        <v>588</v>
      </c>
      <c r="E83" s="19"/>
      <c r="F83" s="5">
        <f t="shared" si="3"/>
        <v>0</v>
      </c>
      <c r="G83" s="29"/>
      <c r="H83" s="5">
        <f t="shared" si="4"/>
        <v>0</v>
      </c>
      <c r="I83" s="5">
        <f t="shared" si="5"/>
        <v>0</v>
      </c>
    </row>
    <row r="84" spans="1:9" ht="26.25" customHeight="1" x14ac:dyDescent="0.25">
      <c r="A84" s="5">
        <v>62</v>
      </c>
      <c r="B84" s="5" t="s">
        <v>80</v>
      </c>
      <c r="C84" s="5" t="s">
        <v>7</v>
      </c>
      <c r="D84" s="5">
        <v>862</v>
      </c>
      <c r="E84" s="19"/>
      <c r="F84" s="5">
        <f t="shared" si="3"/>
        <v>0</v>
      </c>
      <c r="G84" s="29"/>
      <c r="H84" s="5">
        <f t="shared" si="4"/>
        <v>0</v>
      </c>
      <c r="I84" s="5">
        <f t="shared" si="5"/>
        <v>0</v>
      </c>
    </row>
    <row r="85" spans="1:9" ht="26.25" customHeight="1" x14ac:dyDescent="0.25">
      <c r="A85" s="5">
        <v>63</v>
      </c>
      <c r="B85" s="5" t="s">
        <v>81</v>
      </c>
      <c r="C85" s="5" t="s">
        <v>7</v>
      </c>
      <c r="D85" s="5">
        <v>276</v>
      </c>
      <c r="E85" s="19"/>
      <c r="F85" s="5">
        <f t="shared" si="3"/>
        <v>0</v>
      </c>
      <c r="G85" s="29"/>
      <c r="H85" s="5">
        <f t="shared" si="4"/>
        <v>0</v>
      </c>
      <c r="I85" s="5">
        <f t="shared" si="5"/>
        <v>0</v>
      </c>
    </row>
    <row r="86" spans="1:9" ht="26.25" customHeight="1" x14ac:dyDescent="0.25">
      <c r="A86" s="5">
        <v>64</v>
      </c>
      <c r="B86" s="5" t="s">
        <v>82</v>
      </c>
      <c r="C86" s="5" t="s">
        <v>7</v>
      </c>
      <c r="D86" s="5">
        <v>180</v>
      </c>
      <c r="E86" s="19"/>
      <c r="F86" s="5">
        <f t="shared" si="3"/>
        <v>0</v>
      </c>
      <c r="G86" s="29"/>
      <c r="H86" s="5">
        <f t="shared" si="4"/>
        <v>0</v>
      </c>
      <c r="I86" s="5">
        <f t="shared" si="5"/>
        <v>0</v>
      </c>
    </row>
    <row r="87" spans="1:9" ht="36" customHeight="1" x14ac:dyDescent="0.25">
      <c r="A87" s="5">
        <v>65</v>
      </c>
      <c r="B87" s="5" t="s">
        <v>83</v>
      </c>
      <c r="C87" s="5" t="s">
        <v>7</v>
      </c>
      <c r="D87" s="5">
        <v>48</v>
      </c>
      <c r="E87" s="19"/>
      <c r="F87" s="5">
        <f t="shared" si="3"/>
        <v>0</v>
      </c>
      <c r="G87" s="29"/>
      <c r="H87" s="5">
        <f t="shared" si="4"/>
        <v>0</v>
      </c>
      <c r="I87" s="5">
        <f t="shared" si="5"/>
        <v>0</v>
      </c>
    </row>
    <row r="88" spans="1:9" ht="26.25" customHeight="1" x14ac:dyDescent="0.25">
      <c r="A88" s="5">
        <v>66</v>
      </c>
      <c r="B88" s="5" t="s">
        <v>84</v>
      </c>
      <c r="C88" s="5" t="s">
        <v>7</v>
      </c>
      <c r="D88" s="5">
        <v>48</v>
      </c>
      <c r="E88" s="19"/>
      <c r="F88" s="5">
        <f t="shared" si="3"/>
        <v>0</v>
      </c>
      <c r="G88" s="29"/>
      <c r="H88" s="5">
        <f t="shared" si="4"/>
        <v>0</v>
      </c>
      <c r="I88" s="5">
        <f t="shared" si="5"/>
        <v>0</v>
      </c>
    </row>
    <row r="89" spans="1:9" ht="39" customHeight="1" x14ac:dyDescent="0.25">
      <c r="A89" s="5">
        <v>67</v>
      </c>
      <c r="B89" s="5" t="s">
        <v>85</v>
      </c>
      <c r="C89" s="5" t="s">
        <v>7</v>
      </c>
      <c r="D89" s="5">
        <v>24</v>
      </c>
      <c r="E89" s="19"/>
      <c r="F89" s="5">
        <f t="shared" si="3"/>
        <v>0</v>
      </c>
      <c r="G89" s="29"/>
      <c r="H89" s="5">
        <f t="shared" si="4"/>
        <v>0</v>
      </c>
      <c r="I89" s="5">
        <f t="shared" si="5"/>
        <v>0</v>
      </c>
    </row>
    <row r="90" spans="1:9" ht="26.25" customHeight="1" x14ac:dyDescent="0.25">
      <c r="A90" s="5">
        <v>68</v>
      </c>
      <c r="B90" s="5" t="s">
        <v>86</v>
      </c>
      <c r="C90" s="5" t="s">
        <v>7</v>
      </c>
      <c r="D90" s="5">
        <v>24</v>
      </c>
      <c r="E90" s="19"/>
      <c r="F90" s="5">
        <f t="shared" si="3"/>
        <v>0</v>
      </c>
      <c r="G90" s="29"/>
      <c r="H90" s="5">
        <f t="shared" si="4"/>
        <v>0</v>
      </c>
      <c r="I90" s="5">
        <f t="shared" si="5"/>
        <v>0</v>
      </c>
    </row>
    <row r="91" spans="1:9" ht="35.25" customHeight="1" x14ac:dyDescent="0.25">
      <c r="A91" s="5">
        <v>69</v>
      </c>
      <c r="B91" s="5" t="s">
        <v>87</v>
      </c>
      <c r="C91" s="5" t="s">
        <v>7</v>
      </c>
      <c r="D91" s="5">
        <v>96</v>
      </c>
      <c r="E91" s="19"/>
      <c r="F91" s="5">
        <f t="shared" si="3"/>
        <v>0</v>
      </c>
      <c r="G91" s="29"/>
      <c r="H91" s="5">
        <f t="shared" si="4"/>
        <v>0</v>
      </c>
      <c r="I91" s="5">
        <f t="shared" si="5"/>
        <v>0</v>
      </c>
    </row>
    <row r="92" spans="1:9" ht="35.25" customHeight="1" x14ac:dyDescent="0.25">
      <c r="A92" s="5">
        <v>70</v>
      </c>
      <c r="B92" s="5" t="s">
        <v>88</v>
      </c>
      <c r="C92" s="5" t="s">
        <v>7</v>
      </c>
      <c r="D92" s="5">
        <v>18</v>
      </c>
      <c r="E92" s="19"/>
      <c r="F92" s="5">
        <f t="shared" si="3"/>
        <v>0</v>
      </c>
      <c r="G92" s="29"/>
      <c r="H92" s="5">
        <f t="shared" si="4"/>
        <v>0</v>
      </c>
      <c r="I92" s="5">
        <f t="shared" si="5"/>
        <v>0</v>
      </c>
    </row>
    <row r="93" spans="1:9" ht="35.25" customHeight="1" x14ac:dyDescent="0.25">
      <c r="A93" s="5">
        <v>71</v>
      </c>
      <c r="B93" s="5" t="s">
        <v>89</v>
      </c>
      <c r="C93" s="5" t="s">
        <v>7</v>
      </c>
      <c r="D93" s="5">
        <v>2</v>
      </c>
      <c r="E93" s="19"/>
      <c r="F93" s="5">
        <f t="shared" si="3"/>
        <v>0</v>
      </c>
      <c r="G93" s="29"/>
      <c r="H93" s="5">
        <f t="shared" si="4"/>
        <v>0</v>
      </c>
      <c r="I93" s="5">
        <f t="shared" si="5"/>
        <v>0</v>
      </c>
    </row>
    <row r="94" spans="1:9" ht="35.25" customHeight="1" x14ac:dyDescent="0.25">
      <c r="A94" s="5">
        <v>72</v>
      </c>
      <c r="B94" s="5" t="s">
        <v>90</v>
      </c>
      <c r="C94" s="5" t="s">
        <v>7</v>
      </c>
      <c r="D94" s="5">
        <v>96</v>
      </c>
      <c r="E94" s="19"/>
      <c r="F94" s="5">
        <f t="shared" si="3"/>
        <v>0</v>
      </c>
      <c r="G94" s="29"/>
      <c r="H94" s="5">
        <f t="shared" si="4"/>
        <v>0</v>
      </c>
      <c r="I94" s="5">
        <f t="shared" si="5"/>
        <v>0</v>
      </c>
    </row>
    <row r="95" spans="1:9" ht="26.25" customHeight="1" x14ac:dyDescent="0.25">
      <c r="A95" s="5">
        <v>73</v>
      </c>
      <c r="B95" s="5" t="s">
        <v>91</v>
      </c>
      <c r="C95" s="5" t="s">
        <v>7</v>
      </c>
      <c r="D95" s="5">
        <v>54</v>
      </c>
      <c r="E95" s="19"/>
      <c r="F95" s="5">
        <f t="shared" si="3"/>
        <v>0</v>
      </c>
      <c r="G95" s="29"/>
      <c r="H95" s="5">
        <f t="shared" si="4"/>
        <v>0</v>
      </c>
      <c r="I95" s="5">
        <f t="shared" si="5"/>
        <v>0</v>
      </c>
    </row>
    <row r="96" spans="1:9" ht="26.25" customHeight="1" x14ac:dyDescent="0.25">
      <c r="A96" s="41" t="s">
        <v>106</v>
      </c>
      <c r="B96" s="42"/>
      <c r="C96" s="42"/>
      <c r="D96" s="43"/>
      <c r="E96" s="20"/>
      <c r="F96" s="21"/>
      <c r="G96" s="21"/>
      <c r="H96" s="21"/>
      <c r="I96" s="22"/>
    </row>
    <row r="97" spans="1:9" ht="26.25" customHeight="1" x14ac:dyDescent="0.25">
      <c r="A97" s="41" t="s">
        <v>107</v>
      </c>
      <c r="B97" s="42"/>
      <c r="C97" s="42"/>
      <c r="D97" s="43"/>
      <c r="E97" s="20"/>
      <c r="F97" s="21"/>
      <c r="G97" s="21"/>
      <c r="H97" s="21"/>
      <c r="I97" s="22"/>
    </row>
    <row r="98" spans="1:9" ht="26.25" customHeight="1" x14ac:dyDescent="0.25">
      <c r="A98" s="41" t="s">
        <v>108</v>
      </c>
      <c r="B98" s="42"/>
      <c r="C98" s="42"/>
      <c r="D98" s="43"/>
      <c r="E98" s="20"/>
      <c r="F98" s="21"/>
      <c r="G98" s="21"/>
      <c r="H98" s="21"/>
      <c r="I98" s="22"/>
    </row>
    <row r="99" spans="1:9" ht="26.25" customHeight="1" x14ac:dyDescent="0.25">
      <c r="A99" s="44" t="s">
        <v>119</v>
      </c>
      <c r="B99" s="45"/>
      <c r="C99" s="45"/>
      <c r="D99" s="46"/>
      <c r="E99" s="1"/>
      <c r="F99" s="23">
        <f>SUM(F16:F98)</f>
        <v>0</v>
      </c>
      <c r="G99" s="24"/>
      <c r="H99" s="23">
        <f>SUM(H16:H98)</f>
        <v>0</v>
      </c>
      <c r="I99" s="23">
        <f>SUM(I16:I98)</f>
        <v>0</v>
      </c>
    </row>
    <row r="100" spans="1:9" ht="26.25" customHeight="1" x14ac:dyDescent="0.25">
      <c r="A100" s="30" t="s">
        <v>109</v>
      </c>
      <c r="B100" s="31"/>
      <c r="C100" s="31"/>
      <c r="D100" s="31"/>
      <c r="E100" s="32"/>
      <c r="F100" s="38"/>
      <c r="G100" s="39"/>
      <c r="H100" s="39"/>
      <c r="I100" s="40"/>
    </row>
    <row r="101" spans="1:9" ht="26.25" customHeight="1" x14ac:dyDescent="0.25">
      <c r="A101" s="30" t="s">
        <v>110</v>
      </c>
      <c r="B101" s="31"/>
      <c r="C101" s="31"/>
      <c r="D101" s="31"/>
      <c r="E101" s="32"/>
      <c r="F101" s="38"/>
      <c r="G101" s="39"/>
      <c r="H101" s="39"/>
      <c r="I101" s="40"/>
    </row>
    <row r="102" spans="1:9" ht="26.25" customHeight="1" x14ac:dyDescent="0.25">
      <c r="A102" s="30" t="s">
        <v>111</v>
      </c>
      <c r="B102" s="31"/>
      <c r="C102" s="31"/>
      <c r="D102" s="31"/>
      <c r="E102" s="32"/>
      <c r="F102" s="38"/>
      <c r="G102" s="39"/>
      <c r="H102" s="39"/>
      <c r="I102" s="40"/>
    </row>
    <row r="103" spans="1:9" ht="26.25" customHeight="1" x14ac:dyDescent="0.25">
      <c r="A103" s="30" t="s">
        <v>112</v>
      </c>
      <c r="B103" s="31"/>
      <c r="C103" s="31"/>
      <c r="D103" s="31"/>
      <c r="E103" s="32"/>
      <c r="F103" s="38"/>
      <c r="G103" s="39"/>
      <c r="H103" s="39"/>
      <c r="I103" s="40"/>
    </row>
    <row r="104" spans="1:9" ht="26.25" customHeight="1" x14ac:dyDescent="0.25">
      <c r="A104" s="30" t="s">
        <v>113</v>
      </c>
      <c r="B104" s="31"/>
      <c r="C104" s="31"/>
      <c r="D104" s="31"/>
      <c r="E104" s="32"/>
      <c r="F104" s="38"/>
      <c r="G104" s="39"/>
      <c r="H104" s="39"/>
      <c r="I104" s="40"/>
    </row>
    <row r="105" spans="1:9" ht="26.25" customHeight="1" x14ac:dyDescent="0.25">
      <c r="A105" s="30" t="s">
        <v>114</v>
      </c>
      <c r="B105" s="31"/>
      <c r="C105" s="31"/>
      <c r="D105" s="31"/>
      <c r="E105" s="32"/>
      <c r="F105" s="38"/>
      <c r="G105" s="39"/>
      <c r="H105" s="39"/>
      <c r="I105" s="40"/>
    </row>
    <row r="106" spans="1:9" ht="26.25" customHeight="1" x14ac:dyDescent="0.25">
      <c r="A106" s="30" t="s">
        <v>115</v>
      </c>
      <c r="B106" s="31"/>
      <c r="C106" s="31"/>
      <c r="D106" s="31"/>
      <c r="E106" s="32"/>
      <c r="F106" s="33"/>
      <c r="G106" s="34"/>
      <c r="H106" s="34"/>
      <c r="I106" s="35"/>
    </row>
    <row r="107" spans="1:9" x14ac:dyDescent="0.25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x14ac:dyDescent="0.25">
      <c r="A108" s="25"/>
      <c r="B108" s="25"/>
      <c r="C108" s="25"/>
      <c r="D108" s="25"/>
      <c r="E108" s="25"/>
      <c r="F108" s="36" t="s">
        <v>116</v>
      </c>
      <c r="G108" s="36"/>
      <c r="H108" s="36"/>
      <c r="I108" s="36"/>
    </row>
    <row r="109" spans="1:9" x14ac:dyDescent="0.25">
      <c r="A109" s="26"/>
      <c r="B109" s="37" t="s">
        <v>117</v>
      </c>
      <c r="C109" s="37"/>
      <c r="D109" s="37"/>
      <c r="E109" s="26"/>
      <c r="F109" s="26"/>
      <c r="G109" s="26"/>
      <c r="H109" s="26"/>
      <c r="I109" s="26"/>
    </row>
    <row r="110" spans="1:9" x14ac:dyDescent="0.2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x14ac:dyDescent="0.25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x14ac:dyDescent="0.25">
      <c r="A112" s="26"/>
      <c r="B112" s="8" t="s">
        <v>118</v>
      </c>
      <c r="C112" s="26"/>
      <c r="D112" s="26"/>
      <c r="E112" s="26"/>
      <c r="F112" s="26"/>
      <c r="G112" s="26"/>
      <c r="H112" s="26"/>
      <c r="I112" s="26"/>
    </row>
  </sheetData>
  <mergeCells count="36">
    <mergeCell ref="A10:A12"/>
    <mergeCell ref="B10:B12"/>
    <mergeCell ref="C10:C12"/>
    <mergeCell ref="D10:D12"/>
    <mergeCell ref="C6:D6"/>
    <mergeCell ref="C7:D7"/>
    <mergeCell ref="A2:I2"/>
    <mergeCell ref="A3:I3"/>
    <mergeCell ref="A4:I4"/>
    <mergeCell ref="C8:D8"/>
    <mergeCell ref="E7:J7"/>
    <mergeCell ref="E10:E12"/>
    <mergeCell ref="F10:F12"/>
    <mergeCell ref="G10:G12"/>
    <mergeCell ref="H10:H12"/>
    <mergeCell ref="I10:I12"/>
    <mergeCell ref="A96:D96"/>
    <mergeCell ref="A97:D97"/>
    <mergeCell ref="A98:D98"/>
    <mergeCell ref="A99:D99"/>
    <mergeCell ref="A100:E100"/>
    <mergeCell ref="F100:I100"/>
    <mergeCell ref="A101:E101"/>
    <mergeCell ref="F101:I101"/>
    <mergeCell ref="A102:E102"/>
    <mergeCell ref="F102:I102"/>
    <mergeCell ref="A106:E106"/>
    <mergeCell ref="F106:I106"/>
    <mergeCell ref="F108:I108"/>
    <mergeCell ref="B109:D109"/>
    <mergeCell ref="A103:E103"/>
    <mergeCell ref="F103:I103"/>
    <mergeCell ref="A104:E104"/>
    <mergeCell ref="F104:I104"/>
    <mergeCell ref="A105:E105"/>
    <mergeCell ref="F105:I1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Вероника Юрьевна</dc:creator>
  <cp:lastModifiedBy>Кырнац Максим Станиславович</cp:lastModifiedBy>
  <dcterms:created xsi:type="dcterms:W3CDTF">2022-11-07T11:27:04Z</dcterms:created>
  <dcterms:modified xsi:type="dcterms:W3CDTF">2025-02-14T09:38:34Z</dcterms:modified>
</cp:coreProperties>
</file>