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showInkAnnotation="0" defaultThemeVersion="124226"/>
  <xr:revisionPtr revIDLastSave="0" documentId="13_ncr:1_{5D66E455-18DA-40DE-AC8B-F54A2A0E1DD3}" xr6:coauthVersionLast="36" xr6:coauthVersionMax="36" xr10:uidLastSave="{00000000-0000-0000-0000-000000000000}"/>
  <bookViews>
    <workbookView xWindow="0" yWindow="0" windowWidth="23040" windowHeight="8484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15" i="19" l="1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14" i="19"/>
  <c r="F9" i="19"/>
  <c r="F8" i="19"/>
  <c r="F11" i="19" l="1"/>
  <c r="F55" i="19"/>
  <c r="D10" i="22" l="1"/>
  <c r="E10" i="22" l="1"/>
  <c r="F48" i="19" l="1"/>
  <c r="F56" i="19" s="1"/>
  <c r="F59" i="19" s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sharedStrings.xml><?xml version="1.0" encoding="utf-8"?>
<sst xmlns="http://schemas.openxmlformats.org/spreadsheetml/2006/main" count="159" uniqueCount="118">
  <si>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</si>
  <si>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</si>
  <si>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</si>
  <si>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</si>
  <si>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</si>
  <si>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</si>
  <si>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</si>
  <si>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</si>
  <si>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</si>
  <si>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</si>
  <si>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</si>
  <si>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</si>
  <si>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</si>
  <si>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</si>
  <si>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</si>
  <si>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</si>
  <si>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</si>
  <si>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</si>
  <si>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</si>
  <si>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</si>
  <si>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</si>
  <si>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</si>
  <si>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</si>
  <si>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</si>
  <si>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</si>
  <si>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</si>
  <si>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</si>
  <si>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</si>
  <si>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</si>
  <si>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</si>
  <si>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</si>
  <si>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</si>
  <si>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</si>
  <si>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</si>
  <si>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</si>
  <si>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</si>
  <si>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</si>
  <si>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</si>
  <si>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</si>
  <si>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</si>
  <si>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</si>
  <si>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</si>
  <si>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</si>
  <si>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</si>
  <si>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</si>
  <si>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</si>
  <si>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</si>
  <si>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</si>
  <si>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</si>
  <si>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</si>
  <si>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</si>
  <si>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</si>
  <si>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</si>
  <si>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</si>
  <si>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</si>
  <si>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</si>
  <si>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</si>
  <si>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</si>
  <si>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</si>
  <si>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</si>
  <si>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</si>
  <si>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</si>
  <si>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</si>
  <si>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</si>
  <si>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</si>
  <si>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</si>
  <si>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</si>
  <si>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</si>
  <si>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</si>
  <si>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</si>
  <si>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</si>
  <si>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</si>
  <si>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</si>
  <si>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</si>
  <si>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</si>
  <si>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</si>
  <si>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</si>
  <si>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</si>
  <si>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</si>
  <si>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</si>
  <si>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</si>
  <si>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</si>
  <si>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</si>
  <si>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</si>
  <si>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</si>
  <si>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</si>
  <si>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</si>
  <si>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</si>
  <si>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</si>
  <si>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</si>
  <si>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</si>
  <si>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</si>
  <si>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мистер пропер чист. ср-во 400 г отбелив. для стирки мопов</t>
  </si>
  <si>
    <t>асе отбеливатель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</si>
  <si>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</si>
  <si>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</si>
  <si>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</si>
  <si>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</si>
  <si>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</si>
  <si>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</si>
  <si>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</si>
  <si>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</si>
  <si>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</si>
  <si>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</si>
  <si>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</si>
  <si>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</si>
  <si>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</si>
  <si>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</si>
  <si>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</si>
  <si>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</si>
  <si>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</si>
  <si>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</si>
  <si>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Оператор-уборщик, комплексная уборка (утро), 5/2 c 06:00-09:00</t>
  </si>
  <si>
    <t>шт</t>
  </si>
  <si>
    <t>Изучив документацию конкурентной процедуры закупки на право заключения договора на оказание услуг клининга производственных помещений Руднево по адресу: Москва, Промышленная зона «Руднево» (ПЗ «Руднево») по адресу: Москва, ВАО «Имущественный комплекс №3 (здание №16)» Пехорская улица, 1/3с3.г 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Общество с ограниченой ответственностью КЛИНИНГОВАЯ КОМПАНИЯ "ПЧЕЛА" (заполняется Участником – наименование Участника с указанием организационно-правовой формы) в лице генерального директора Михайловой Марины Викторовны (заполняется Участником – наименование должности, Ф.И.О. руководителя, уполномоченного лица) представляет:</t>
  </si>
  <si>
    <t>г. Москва, МКАД, 47-й км 3с3 (склад д. Говорово)</t>
  </si>
  <si>
    <t>Менеджер объекта 5/2 с 08:00 - 09:00</t>
  </si>
  <si>
    <t>Итого затраты 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</si>
</sst>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164" fontId="15" fillId="0" borderId="0" applyFont="0" applyFill="0" applyBorder="0" applyAlignment="0" applyProtection="0"/>
  </cellStyleXfs>
  <cellXfs count="159">
    <xf numFmtId="0" fontId="0" fillId="0" borderId="0" xfId="0"/>
    <xf numFmtId="0" fontId="8" fillId="0" borderId="0" xfId="4" applyFont="1" applyProtection="1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2" fillId="0" borderId="10" xfId="0" applyFont="1" applyBorder="1" applyAlignment="1" applyProtection="1">
      <alignment horizontal="center" vertical="center" textRotation="180" wrapText="1"/>
      <protection hidden="1"/>
    </xf>
    <xf numFmtId="0" fontId="13" fillId="0" borderId="0" xfId="0" applyFont="1" applyAlignment="1" applyProtection="1">
      <alignment vertical="center" textRotation="180" wrapText="1"/>
      <protection hidden="1"/>
    </xf>
    <xf numFmtId="0" fontId="13" fillId="0" borderId="0" xfId="0" applyFont="1" applyBorder="1" applyAlignment="1" applyProtection="1">
      <alignment horizontal="center" vertical="center" textRotation="180" wrapText="1"/>
      <protection hidden="1"/>
    </xf>
    <xf numFmtId="0" fontId="13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6" fillId="9" borderId="11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18" fillId="2" borderId="1" xfId="13" applyNumberFormat="1" applyFont="1" applyFill="1" applyBorder="1" applyAlignment="1">
      <alignment horizontal="center" vertical="center" wrapText="1"/>
    </xf>
    <xf numFmtId="4" fontId="18" fillId="2" borderId="17" xfId="1" applyNumberFormat="1" applyFont="1" applyFill="1" applyBorder="1" applyAlignment="1">
      <alignment horizontal="center" vertical="center" wrapText="1"/>
    </xf>
    <xf numFmtId="4" fontId="18" fillId="4" borderId="16" xfId="1" applyNumberFormat="1" applyFont="1" applyFill="1" applyBorder="1" applyAlignment="1">
      <alignment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  <xf numFmtId="4" fontId="18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17" xfId="1" applyNumberFormat="1" applyFont="1" applyFill="1" applyBorder="1" applyAlignment="1" applyProtection="1">
      <alignment horizontal="center" vertical="center" wrapText="1"/>
      <protection locked="0"/>
    </xf>
    <xf numFmtId="168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4" fillId="0" borderId="0" xfId="0" applyFont="1"/>
    <xf numFmtId="49" fontId="24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4" fontId="2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6" fillId="0" borderId="21" xfId="0" applyFont="1" applyFill="1" applyBorder="1" applyAlignment="1" applyProtection="1">
      <alignment horizontal="center" vertical="center" wrapText="1"/>
      <protection hidden="1"/>
    </xf>
    <xf numFmtId="2" fontId="25" fillId="2" borderId="1" xfId="0" applyNumberFormat="1" applyFont="1" applyFill="1" applyBorder="1" applyAlignment="1" applyProtection="1">
      <alignment horizontal="center" vertical="center"/>
      <protection hidden="1"/>
    </xf>
    <xf numFmtId="4" fontId="29" fillId="10" borderId="20" xfId="1" applyNumberFormat="1" applyFont="1" applyFill="1" applyBorder="1" applyAlignment="1" applyProtection="1">
      <alignment horizontal="center" vertical="center" wrapText="1"/>
      <protection hidden="1"/>
    </xf>
    <xf numFmtId="3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22" xfId="1" applyNumberFormat="1" applyFont="1" applyFill="1" applyBorder="1" applyAlignment="1">
      <alignment horizontal="center" vertical="center" wrapText="1"/>
    </xf>
    <xf numFmtId="3" fontId="18" fillId="2" borderId="8" xfId="1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7" borderId="25" xfId="0" applyFont="1" applyFill="1" applyBorder="1" applyAlignment="1">
      <alignment vertical="center" wrapText="1"/>
    </xf>
    <xf numFmtId="4" fontId="27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6" xfId="0" applyFont="1" applyFill="1" applyBorder="1" applyAlignment="1" applyProtection="1">
      <alignment horizontal="center" vertical="center" wrapText="1"/>
      <protection hidden="1"/>
    </xf>
    <xf numFmtId="10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1" fillId="3" borderId="4" xfId="1" applyNumberFormat="1" applyFont="1" applyFill="1" applyBorder="1" applyAlignment="1" applyProtection="1">
      <alignment horizontal="left" vertical="center" wrapText="1"/>
      <protection locked="0"/>
    </xf>
    <xf numFmtId="3" fontId="20" fillId="4" borderId="17" xfId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6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11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4" borderId="16" xfId="1" applyNumberFormat="1" applyFont="1" applyFill="1" applyBorder="1" applyAlignment="1">
      <alignment horizontal="right" vertical="center" wrapText="1"/>
    </xf>
    <xf numFmtId="4" fontId="21" fillId="4" borderId="1" xfId="1" applyNumberFormat="1" applyFont="1" applyFill="1" applyBorder="1" applyAlignment="1">
      <alignment horizontal="right" vertical="center" wrapText="1"/>
    </xf>
    <xf numFmtId="4" fontId="18" fillId="2" borderId="18" xfId="1" applyNumberFormat="1" applyFont="1" applyFill="1" applyBorder="1" applyAlignment="1">
      <alignment horizontal="center" vertical="center" wrapText="1"/>
    </xf>
    <xf numFmtId="4" fontId="18" fillId="2" borderId="6" xfId="1" applyNumberFormat="1" applyFont="1" applyFill="1" applyBorder="1" applyAlignment="1">
      <alignment horizontal="center" vertical="center" wrapText="1"/>
    </xf>
    <xf numFmtId="4" fontId="18" fillId="2" borderId="19" xfId="1" applyNumberFormat="1" applyFont="1" applyFill="1" applyBorder="1" applyAlignment="1">
      <alignment horizontal="center" vertical="center" wrapText="1"/>
    </xf>
    <xf numFmtId="4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3" xfId="1" applyNumberFormat="1" applyFont="1" applyFill="1" applyBorder="1" applyAlignment="1">
      <alignment horizontal="center" vertical="center" wrapText="1"/>
    </xf>
    <xf numFmtId="3" fontId="18" fillId="2" borderId="4" xfId="1" applyNumberFormat="1" applyFont="1" applyFill="1" applyBorder="1" applyAlignment="1">
      <alignment horizontal="center" vertical="center" wrapText="1"/>
    </xf>
    <xf numFmtId="10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3" fillId="11" borderId="0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0" fillId="4" borderId="16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4" fontId="18" fillId="0" borderId="18" xfId="1" applyNumberFormat="1" applyFont="1" applyFill="1" applyBorder="1" applyAlignment="1">
      <alignment horizontal="right" vertical="center" wrapText="1"/>
    </xf>
    <xf numFmtId="4" fontId="18" fillId="0" borderId="6" xfId="1" applyNumberFormat="1" applyFont="1" applyFill="1" applyBorder="1" applyAlignment="1">
      <alignment horizontal="right" vertical="center" wrapText="1"/>
    </xf>
    <xf numFmtId="4" fontId="18" fillId="0" borderId="4" xfId="1" applyNumberFormat="1" applyFont="1" applyFill="1" applyBorder="1" applyAlignment="1">
      <alignment horizontal="right" vertical="center" wrapText="1"/>
    </xf>
    <xf numFmtId="4" fontId="29" fillId="10" borderId="1" xfId="1" applyNumberFormat="1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>
      <alignment horizontal="right" vertical="center" wrapText="1"/>
    </xf>
    <xf numFmtId="4" fontId="18" fillId="0" borderId="16" xfId="1" applyNumberFormat="1" applyFont="1" applyFill="1" applyBorder="1" applyAlignment="1">
      <alignment horizontal="right" vertical="center" wrapText="1"/>
    </xf>
    <xf numFmtId="165" fontId="17" fillId="2" borderId="3" xfId="4" applyNumberFormat="1" applyFont="1" applyFill="1" applyBorder="1" applyAlignment="1" applyProtection="1">
      <alignment horizontal="center" vertical="center" wrapText="1"/>
    </xf>
    <xf numFmtId="165" fontId="17" fillId="2" borderId="4" xfId="4" applyNumberFormat="1" applyFont="1" applyFill="1" applyBorder="1" applyAlignment="1" applyProtection="1">
      <alignment horizontal="center" vertical="center" wrapText="1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1" fillId="3" borderId="4" xfId="1" applyNumberFormat="1" applyFont="1" applyFill="1" applyBorder="1" applyAlignment="1" applyProtection="1">
      <alignment horizontal="left" vertical="center" wrapText="1"/>
      <protection locked="0"/>
    </xf>
    <xf numFmtId="4" fontId="21" fillId="4" borderId="18" xfId="1" applyNumberFormat="1" applyFont="1" applyFill="1" applyBorder="1" applyAlignment="1">
      <alignment horizontal="center" vertical="center" wrapText="1"/>
    </xf>
    <xf numFmtId="4" fontId="21" fillId="4" borderId="6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18" fillId="2" borderId="18" xfId="1" applyNumberFormat="1" applyFont="1" applyFill="1" applyBorder="1" applyAlignment="1">
      <alignment horizontal="left" vertical="center" wrapText="1"/>
    </xf>
    <xf numFmtId="4" fontId="18" fillId="2" borderId="4" xfId="1" applyNumberFormat="1" applyFont="1" applyFill="1" applyBorder="1" applyAlignment="1">
      <alignment horizontal="left" vertical="center" wrapText="1"/>
    </xf>
    <xf numFmtId="3" fontId="20" fillId="4" borderId="23" xfId="1" applyNumberFormat="1" applyFont="1" applyFill="1" applyBorder="1" applyAlignment="1">
      <alignment horizontal="center" vertical="center" wrapText="1"/>
    </xf>
    <xf numFmtId="3" fontId="20" fillId="4" borderId="5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0" fillId="4" borderId="17" xfId="1" applyNumberFormat="1" applyFont="1" applyFill="1" applyBorder="1" applyAlignment="1">
      <alignment horizontal="center" vertical="center" wrapText="1"/>
    </xf>
    <xf numFmtId="4" fontId="18" fillId="4" borderId="3" xfId="1" applyNumberFormat="1" applyFont="1" applyFill="1" applyBorder="1" applyAlignment="1">
      <alignment horizontal="center" vertical="center" wrapText="1"/>
    </xf>
    <xf numFmtId="4" fontId="18" fillId="4" borderId="4" xfId="1" applyNumberFormat="1" applyFont="1" applyFill="1" applyBorder="1" applyAlignment="1">
      <alignment horizontal="center" vertical="center" wrapText="1"/>
    </xf>
    <xf numFmtId="4" fontId="20" fillId="2" borderId="16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20" fillId="2" borderId="17" xfId="1" applyNumberFormat="1" applyFont="1" applyFill="1" applyBorder="1" applyAlignment="1">
      <alignment horizontal="center" vertical="center" wrapText="1"/>
    </xf>
    <xf numFmtId="3" fontId="31" fillId="4" borderId="23" xfId="1" applyNumberFormat="1" applyFont="1" applyFill="1" applyBorder="1" applyAlignment="1">
      <alignment horizontal="left" vertical="center" wrapText="1"/>
    </xf>
    <xf numFmtId="3" fontId="20" fillId="4" borderId="3" xfId="1" applyNumberFormat="1" applyFont="1" applyFill="1" applyBorder="1" applyAlignment="1">
      <alignment horizontal="center" vertical="center" wrapText="1"/>
    </xf>
    <xf numFmtId="3" fontId="20" fillId="4" borderId="6" xfId="1" applyNumberFormat="1" applyFont="1" applyFill="1" applyBorder="1" applyAlignment="1">
      <alignment horizontal="center" vertical="center" wrapText="1"/>
    </xf>
    <xf numFmtId="3" fontId="20" fillId="4" borderId="4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/>
    <tableColumn id="13" xr3:uid="{00000000-0010-0000-0000-00000D000000}" name="Стоимость всех оказываемых  услуг руб. в месяц" dataDxfId="1">
      <calculatedColumnFormula>Таблица1[ Предложение учстника, единичная расценка (за 1 кв.м.) ]*2246.7</calculatedColumnFormula>
    </tableColumn>
    <tableColumn id="1" xr3:uid="{00000000-0010-0000-0000-000001000000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6" customWidth="1"/>
    <col min="2" max="2" width="43.88671875" style="7" customWidth="1"/>
    <col min="3" max="3" width="11.5546875" style="6" customWidth="1"/>
    <col min="4" max="4" width="22.44140625" style="6" customWidth="1"/>
    <col min="5" max="5" width="22.109375" style="6" customWidth="1"/>
    <col min="6" max="6" width="20.6640625" style="6" customWidth="1"/>
    <col min="7" max="7" width="47.88671875" style="6" customWidth="1"/>
    <col min="8" max="8" width="10.109375" style="6" bestFit="1" customWidth="1"/>
    <col min="9" max="9" width="20.6640625" style="6" customWidth="1"/>
    <col min="10" max="10" width="9.109375" style="6"/>
    <col min="11" max="11" width="6.88671875" style="6" customWidth="1"/>
    <col min="12" max="12" width="2.33203125" style="6" hidden="1" customWidth="1"/>
    <col min="13" max="13" width="22" style="6" hidden="1" customWidth="1"/>
    <col min="14" max="16384" width="9.109375" style="6"/>
  </cols>
  <sheetData>
    <row r="1" spans="1:14" x14ac:dyDescent="0.25">
      <c r="A1" s="14"/>
      <c r="B1" s="3"/>
      <c r="C1" s="14"/>
      <c r="D1" s="14"/>
      <c r="E1" s="14"/>
      <c r="F1" s="14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3">
      <c r="A2" s="93" t="s">
        <v>44</v>
      </c>
      <c r="B2" s="94"/>
      <c r="C2" s="94"/>
      <c r="D2" s="94"/>
      <c r="E2" s="94"/>
      <c r="F2" s="94"/>
    </row>
    <row r="3" spans="1:14" x14ac:dyDescent="0.25">
      <c r="A3" s="15"/>
      <c r="B3" s="15"/>
      <c r="C3" s="15"/>
      <c r="D3" s="15"/>
      <c r="E3" s="15"/>
      <c r="F3" s="15"/>
    </row>
    <row r="4" spans="1:14" ht="12.75" customHeight="1" x14ac:dyDescent="0.25">
      <c r="A4" s="95" t="s">
        <v>17</v>
      </c>
      <c r="B4" s="95" t="s">
        <v>18</v>
      </c>
      <c r="C4" s="95" t="s">
        <v>19</v>
      </c>
      <c r="D4" s="96" t="s">
        <v>20</v>
      </c>
      <c r="E4" s="98" t="s">
        <v>21</v>
      </c>
      <c r="F4" s="99"/>
    </row>
    <row r="5" spans="1:14" ht="57.75" customHeight="1" x14ac:dyDescent="0.25">
      <c r="A5" s="95"/>
      <c r="B5" s="95"/>
      <c r="C5" s="95"/>
      <c r="D5" s="97"/>
      <c r="E5" s="17" t="s">
        <v>22</v>
      </c>
      <c r="F5" s="17" t="s">
        <v>23</v>
      </c>
    </row>
    <row r="6" spans="1:14" x14ac:dyDescent="0.25">
      <c r="A6" s="82" t="s">
        <v>24</v>
      </c>
      <c r="B6" s="83"/>
      <c r="C6" s="83"/>
      <c r="D6" s="83"/>
      <c r="E6" s="83"/>
      <c r="F6" s="84"/>
    </row>
    <row r="7" spans="1:14" ht="78.75" customHeight="1" x14ac:dyDescent="0.25">
      <c r="A7" s="18">
        <v>1</v>
      </c>
      <c r="B7" s="33" t="s">
        <v>41</v>
      </c>
      <c r="C7" s="19" t="s">
        <v>25</v>
      </c>
      <c r="D7" s="34">
        <v>8638</v>
      </c>
      <c r="E7" s="16" t="e">
        <f>'Стуктура цены'!#REF!/D7</f>
        <v>#REF!</v>
      </c>
      <c r="F7" s="4" t="e">
        <f>'Стуктура цены'!#REF!*24</f>
        <v>#REF!</v>
      </c>
      <c r="G7" s="9"/>
      <c r="H7" s="10"/>
      <c r="I7" s="10"/>
      <c r="J7" s="10"/>
      <c r="K7" s="10"/>
      <c r="L7" s="10"/>
      <c r="M7" s="10"/>
    </row>
    <row r="8" spans="1:14" x14ac:dyDescent="0.25">
      <c r="A8" s="85" t="s">
        <v>26</v>
      </c>
      <c r="B8" s="86"/>
      <c r="C8" s="86"/>
      <c r="D8" s="86"/>
      <c r="E8" s="87"/>
      <c r="F8" s="5" t="e">
        <f>SUM(F7:F7)</f>
        <v>#REF!</v>
      </c>
      <c r="G8" s="11"/>
      <c r="H8" s="12"/>
      <c r="I8" s="12"/>
      <c r="J8" s="12"/>
      <c r="K8" s="12"/>
      <c r="L8" s="12"/>
      <c r="M8" s="12"/>
    </row>
    <row r="9" spans="1:14" ht="15" customHeight="1" x14ac:dyDescent="0.25">
      <c r="A9" s="88" t="s">
        <v>27</v>
      </c>
      <c r="B9" s="89"/>
      <c r="C9" s="89"/>
      <c r="D9" s="89"/>
      <c r="E9" s="89"/>
      <c r="F9" s="90"/>
      <c r="G9" s="11"/>
      <c r="H9" s="12"/>
      <c r="I9" s="12"/>
      <c r="J9" s="12"/>
      <c r="K9" s="12"/>
      <c r="L9" s="12"/>
      <c r="M9" s="12"/>
    </row>
    <row r="10" spans="1:14" ht="39.6" x14ac:dyDescent="0.25">
      <c r="A10" s="20" t="s">
        <v>28</v>
      </c>
      <c r="B10" s="33" t="s">
        <v>42</v>
      </c>
      <c r="C10" s="19" t="s">
        <v>25</v>
      </c>
      <c r="D10" s="34">
        <v>2708.2</v>
      </c>
      <c r="E10" s="21"/>
      <c r="F10" s="30">
        <f>D10*$E$10*24</f>
        <v>0</v>
      </c>
      <c r="G10" s="11"/>
      <c r="H10" s="12"/>
      <c r="I10" s="12"/>
      <c r="J10" s="12"/>
      <c r="K10" s="12"/>
      <c r="L10" s="12"/>
      <c r="M10" s="12"/>
    </row>
    <row r="11" spans="1:14" s="2" customFormat="1" ht="14.4" x14ac:dyDescent="0.3">
      <c r="A11" s="91" t="s">
        <v>29</v>
      </c>
      <c r="B11" s="92"/>
      <c r="C11" s="92"/>
      <c r="D11" s="92"/>
      <c r="E11" s="22"/>
      <c r="F11" s="25">
        <f>SUM(F10:F10)</f>
        <v>0</v>
      </c>
    </row>
    <row r="12" spans="1:14" ht="44.25" customHeight="1" x14ac:dyDescent="0.25">
      <c r="A12" s="82" t="s">
        <v>43</v>
      </c>
      <c r="B12" s="83"/>
      <c r="C12" s="83"/>
      <c r="D12" s="83"/>
      <c r="E12" s="83"/>
      <c r="F12" s="84"/>
      <c r="H12" s="13"/>
    </row>
    <row r="13" spans="1:14" ht="26.4" x14ac:dyDescent="0.25">
      <c r="A13" s="20" t="s">
        <v>30</v>
      </c>
      <c r="B13" s="28" t="s">
        <v>4</v>
      </c>
      <c r="C13" s="29" t="s">
        <v>11</v>
      </c>
      <c r="D13" s="29">
        <v>600</v>
      </c>
      <c r="E13" s="21"/>
      <c r="F13" s="24">
        <f>D13*E13</f>
        <v>0</v>
      </c>
    </row>
    <row r="14" spans="1:14" ht="66" x14ac:dyDescent="0.25">
      <c r="A14" s="20" t="s">
        <v>31</v>
      </c>
      <c r="B14" s="28" t="s">
        <v>5</v>
      </c>
      <c r="C14" s="29" t="s">
        <v>11</v>
      </c>
      <c r="D14" s="29">
        <v>600</v>
      </c>
      <c r="E14" s="21"/>
      <c r="F14" s="24">
        <f t="shared" ref="F14:F20" si="0">D14*E14</f>
        <v>0</v>
      </c>
    </row>
    <row r="15" spans="1:14" ht="52.8" x14ac:dyDescent="0.25">
      <c r="A15" s="20" t="s">
        <v>32</v>
      </c>
      <c r="B15" s="28" t="s">
        <v>10</v>
      </c>
      <c r="C15" s="29" t="s">
        <v>11</v>
      </c>
      <c r="D15" s="29">
        <v>1800</v>
      </c>
      <c r="E15" s="21"/>
      <c r="F15" s="24">
        <f t="shared" si="0"/>
        <v>0</v>
      </c>
    </row>
    <row r="16" spans="1:14" x14ac:dyDescent="0.25">
      <c r="A16" s="27" t="s">
        <v>36</v>
      </c>
      <c r="B16" s="28" t="s">
        <v>6</v>
      </c>
      <c r="C16" s="29" t="s">
        <v>11</v>
      </c>
      <c r="D16" s="29">
        <v>200</v>
      </c>
      <c r="E16" s="21"/>
      <c r="F16" s="24">
        <f t="shared" si="0"/>
        <v>0</v>
      </c>
    </row>
    <row r="17" spans="1:6" x14ac:dyDescent="0.25">
      <c r="A17" s="27" t="s">
        <v>37</v>
      </c>
      <c r="B17" s="28" t="s">
        <v>7</v>
      </c>
      <c r="C17" s="29" t="s">
        <v>11</v>
      </c>
      <c r="D17" s="29">
        <v>400</v>
      </c>
      <c r="E17" s="21"/>
      <c r="F17" s="24">
        <f t="shared" si="0"/>
        <v>0</v>
      </c>
    </row>
    <row r="18" spans="1:6" x14ac:dyDescent="0.25">
      <c r="A18" s="27" t="s">
        <v>38</v>
      </c>
      <c r="B18" s="28" t="s">
        <v>8</v>
      </c>
      <c r="C18" s="29" t="s">
        <v>11</v>
      </c>
      <c r="D18" s="29">
        <v>200</v>
      </c>
      <c r="E18" s="21"/>
      <c r="F18" s="24">
        <f t="shared" si="0"/>
        <v>0</v>
      </c>
    </row>
    <row r="19" spans="1:6" ht="26.4" x14ac:dyDescent="0.25">
      <c r="A19" s="27" t="s">
        <v>39</v>
      </c>
      <c r="B19" s="28" t="s">
        <v>9</v>
      </c>
      <c r="C19" s="29" t="s">
        <v>11</v>
      </c>
      <c r="D19" s="29">
        <v>400</v>
      </c>
      <c r="E19" s="21"/>
      <c r="F19" s="24">
        <f t="shared" si="0"/>
        <v>0</v>
      </c>
    </row>
    <row r="20" spans="1:6" ht="39.6" x14ac:dyDescent="0.25">
      <c r="A20" s="27" t="s">
        <v>40</v>
      </c>
      <c r="B20" s="28" t="s">
        <v>13</v>
      </c>
      <c r="C20" s="29" t="s">
        <v>12</v>
      </c>
      <c r="D20" s="29">
        <v>60</v>
      </c>
      <c r="E20" s="21"/>
      <c r="F20" s="31">
        <f t="shared" si="0"/>
        <v>0</v>
      </c>
    </row>
    <row r="21" spans="1:6" x14ac:dyDescent="0.25">
      <c r="A21" s="79" t="s">
        <v>33</v>
      </c>
      <c r="B21" s="79"/>
      <c r="C21" s="79"/>
      <c r="D21" s="79"/>
      <c r="E21" s="79"/>
      <c r="F21" s="32">
        <f>SUM(F13:F20)</f>
        <v>0</v>
      </c>
    </row>
    <row r="22" spans="1:6" x14ac:dyDescent="0.25">
      <c r="A22" s="79" t="s">
        <v>34</v>
      </c>
      <c r="B22" s="79"/>
      <c r="C22" s="79"/>
      <c r="D22" s="79"/>
      <c r="E22" s="79"/>
      <c r="F22" s="26" t="e">
        <f>F21+F11+F8</f>
        <v>#REF!</v>
      </c>
    </row>
    <row r="23" spans="1:6" x14ac:dyDescent="0.25">
      <c r="C23" s="80"/>
      <c r="D23" s="80"/>
    </row>
    <row r="24" spans="1:6" x14ac:dyDescent="0.25">
      <c r="A24" s="81" t="s">
        <v>35</v>
      </c>
      <c r="B24" s="81"/>
      <c r="C24" s="23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I76"/>
  <sheetViews>
    <sheetView topLeftCell="A4" zoomScale="70" zoomScaleNormal="70" workbookViewId="0">
      <selection activeCell="M10" sqref="M10"/>
    </sheetView>
  </sheetViews>
  <sheetFormatPr defaultColWidth="9.109375" defaultRowHeight="14.4" x14ac:dyDescent="0.3"/>
  <cols>
    <col min="1" max="1" width="34.6640625" style="53" customWidth="1"/>
    <col min="2" max="2" width="36.33203125" style="40" customWidth="1"/>
    <col min="3" max="3" width="45.6640625" style="40" customWidth="1"/>
    <col min="4" max="4" width="28.33203125" style="37" customWidth="1"/>
    <col min="5" max="5" width="30.33203125" style="37" customWidth="1"/>
    <col min="6" max="6" width="14.5546875" style="37" customWidth="1"/>
    <col min="7" max="109" width="9.109375" style="37"/>
    <col min="110" max="16384" width="9.109375" style="2"/>
  </cols>
  <sheetData>
    <row r="1" spans="1:113" ht="15" customHeight="1" x14ac:dyDescent="0.3">
      <c r="A1" s="54"/>
      <c r="B1" s="55"/>
      <c r="C1" s="102" t="s">
        <v>110</v>
      </c>
    </row>
    <row r="2" spans="1:113" x14ac:dyDescent="0.3">
      <c r="A2" s="55"/>
      <c r="B2" s="55"/>
      <c r="C2" s="102"/>
    </row>
    <row r="3" spans="1:113" x14ac:dyDescent="0.3">
      <c r="A3" s="55"/>
      <c r="B3" s="55"/>
      <c r="C3" s="55"/>
    </row>
    <row r="4" spans="1:113" ht="15.6" x14ac:dyDescent="0.3">
      <c r="A4" s="101" t="s">
        <v>103</v>
      </c>
      <c r="B4" s="101"/>
      <c r="C4" s="101"/>
    </row>
    <row r="5" spans="1:113" x14ac:dyDescent="0.3">
      <c r="A5" s="56"/>
      <c r="B5" s="56"/>
      <c r="C5" s="55"/>
    </row>
    <row r="6" spans="1:113" ht="42" customHeight="1" x14ac:dyDescent="0.3">
      <c r="A6" s="103"/>
      <c r="B6" s="103"/>
      <c r="C6" s="103"/>
    </row>
    <row r="7" spans="1:113" ht="125.25" customHeight="1" x14ac:dyDescent="0.3">
      <c r="A7" s="104" t="s">
        <v>114</v>
      </c>
      <c r="B7" s="104"/>
      <c r="C7" s="104"/>
      <c r="D7" s="104"/>
      <c r="E7" s="104"/>
    </row>
    <row r="8" spans="1:113" ht="51" customHeight="1" thickBot="1" x14ac:dyDescent="0.35">
      <c r="A8" s="100" t="s">
        <v>67</v>
      </c>
      <c r="B8" s="100"/>
      <c r="C8" s="100"/>
    </row>
    <row r="9" spans="1:113" ht="98.4" customHeight="1" thickBot="1" x14ac:dyDescent="0.35">
      <c r="A9" s="38" t="s">
        <v>109</v>
      </c>
      <c r="B9" s="39" t="s">
        <v>108</v>
      </c>
      <c r="C9" s="61" t="s">
        <v>104</v>
      </c>
      <c r="D9" s="39" t="s">
        <v>105</v>
      </c>
      <c r="E9" s="73" t="s">
        <v>106</v>
      </c>
      <c r="DF9" s="37"/>
      <c r="DG9" s="37"/>
      <c r="DH9" s="37"/>
      <c r="DI9" s="37"/>
    </row>
    <row r="10" spans="1:113" s="60" customFormat="1" ht="125.25" customHeight="1" x14ac:dyDescent="0.3">
      <c r="A10" s="57" t="s">
        <v>115</v>
      </c>
      <c r="B10" s="72">
        <v>1476</v>
      </c>
      <c r="C10" s="62"/>
      <c r="D10" s="58">
        <f>Таблица1[ Предложение учстника, единичная расценка (за 1 кв.м.) ]*2246.7</f>
        <v>0</v>
      </c>
      <c r="E10" s="58">
        <f>Таблица1[Стоимость всех оказываемых  услуг руб. в месяц]*24</f>
        <v>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</row>
    <row r="76" spans="6:6" x14ac:dyDescent="0.3">
      <c r="F76" s="37">
        <v>442695.31</v>
      </c>
    </row>
  </sheetData>
  <mergeCells count="5">
    <mergeCell ref="A8:C8"/>
    <mergeCell ref="A4:C4"/>
    <mergeCell ref="C1:C2"/>
    <mergeCell ref="A6:C6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81"/>
  <sheetViews>
    <sheetView tabSelected="1" topLeftCell="A39" zoomScale="80" zoomScaleNormal="80" workbookViewId="0">
      <selection activeCell="A8" sqref="A8"/>
    </sheetView>
  </sheetViews>
  <sheetFormatPr defaultRowHeight="13.8" x14ac:dyDescent="0.25"/>
  <cols>
    <col min="1" max="1" width="45.33203125" style="1" customWidth="1"/>
    <col min="2" max="2" width="21.6640625" style="1" customWidth="1"/>
    <col min="3" max="3" width="25.5546875" style="1" customWidth="1"/>
    <col min="4" max="4" width="17.88671875" style="1" customWidth="1"/>
    <col min="5" max="5" width="5.33203125" style="1" customWidth="1"/>
    <col min="6" max="6" width="38" style="1" customWidth="1"/>
    <col min="7" max="238" width="9.109375" style="1"/>
    <col min="239" max="239" width="12" style="1" customWidth="1"/>
    <col min="240" max="240" width="43.109375" style="1" customWidth="1"/>
    <col min="241" max="241" width="30.88671875" style="1" customWidth="1"/>
    <col min="242" max="242" width="16.5546875" style="1" customWidth="1"/>
    <col min="243" max="243" width="10.5546875" style="1" customWidth="1"/>
    <col min="244" max="244" width="13.6640625" style="1" customWidth="1"/>
    <col min="245" max="245" width="19.33203125" style="1" customWidth="1"/>
    <col min="246" max="246" width="20.33203125" style="1" customWidth="1"/>
    <col min="247" max="494" width="9.109375" style="1"/>
    <col min="495" max="495" width="12" style="1" customWidth="1"/>
    <col min="496" max="496" width="43.109375" style="1" customWidth="1"/>
    <col min="497" max="497" width="30.88671875" style="1" customWidth="1"/>
    <col min="498" max="498" width="16.5546875" style="1" customWidth="1"/>
    <col min="499" max="499" width="10.5546875" style="1" customWidth="1"/>
    <col min="500" max="500" width="13.6640625" style="1" customWidth="1"/>
    <col min="501" max="501" width="19.33203125" style="1" customWidth="1"/>
    <col min="502" max="502" width="20.33203125" style="1" customWidth="1"/>
    <col min="503" max="750" width="9.109375" style="1"/>
    <col min="751" max="751" width="12" style="1" customWidth="1"/>
    <col min="752" max="752" width="43.109375" style="1" customWidth="1"/>
    <col min="753" max="753" width="30.88671875" style="1" customWidth="1"/>
    <col min="754" max="754" width="16.5546875" style="1" customWidth="1"/>
    <col min="755" max="755" width="10.5546875" style="1" customWidth="1"/>
    <col min="756" max="756" width="13.6640625" style="1" customWidth="1"/>
    <col min="757" max="757" width="19.33203125" style="1" customWidth="1"/>
    <col min="758" max="758" width="20.33203125" style="1" customWidth="1"/>
    <col min="759" max="1006" width="9.109375" style="1"/>
    <col min="1007" max="1007" width="12" style="1" customWidth="1"/>
    <col min="1008" max="1008" width="43.109375" style="1" customWidth="1"/>
    <col min="1009" max="1009" width="30.88671875" style="1" customWidth="1"/>
    <col min="1010" max="1010" width="16.5546875" style="1" customWidth="1"/>
    <col min="1011" max="1011" width="10.5546875" style="1" customWidth="1"/>
    <col min="1012" max="1012" width="13.6640625" style="1" customWidth="1"/>
    <col min="1013" max="1013" width="19.33203125" style="1" customWidth="1"/>
    <col min="1014" max="1014" width="20.33203125" style="1" customWidth="1"/>
    <col min="1015" max="1262" width="9.109375" style="1"/>
    <col min="1263" max="1263" width="12" style="1" customWidth="1"/>
    <col min="1264" max="1264" width="43.109375" style="1" customWidth="1"/>
    <col min="1265" max="1265" width="30.88671875" style="1" customWidth="1"/>
    <col min="1266" max="1266" width="16.5546875" style="1" customWidth="1"/>
    <col min="1267" max="1267" width="10.5546875" style="1" customWidth="1"/>
    <col min="1268" max="1268" width="13.6640625" style="1" customWidth="1"/>
    <col min="1269" max="1269" width="19.33203125" style="1" customWidth="1"/>
    <col min="1270" max="1270" width="20.33203125" style="1" customWidth="1"/>
    <col min="1271" max="1518" width="9.109375" style="1"/>
    <col min="1519" max="1519" width="12" style="1" customWidth="1"/>
    <col min="1520" max="1520" width="43.109375" style="1" customWidth="1"/>
    <col min="1521" max="1521" width="30.88671875" style="1" customWidth="1"/>
    <col min="1522" max="1522" width="16.5546875" style="1" customWidth="1"/>
    <col min="1523" max="1523" width="10.5546875" style="1" customWidth="1"/>
    <col min="1524" max="1524" width="13.6640625" style="1" customWidth="1"/>
    <col min="1525" max="1525" width="19.33203125" style="1" customWidth="1"/>
    <col min="1526" max="1526" width="20.33203125" style="1" customWidth="1"/>
    <col min="1527" max="1774" width="9.109375" style="1"/>
    <col min="1775" max="1775" width="12" style="1" customWidth="1"/>
    <col min="1776" max="1776" width="43.109375" style="1" customWidth="1"/>
    <col min="1777" max="1777" width="30.88671875" style="1" customWidth="1"/>
    <col min="1778" max="1778" width="16.5546875" style="1" customWidth="1"/>
    <col min="1779" max="1779" width="10.5546875" style="1" customWidth="1"/>
    <col min="1780" max="1780" width="13.6640625" style="1" customWidth="1"/>
    <col min="1781" max="1781" width="19.33203125" style="1" customWidth="1"/>
    <col min="1782" max="1782" width="20.33203125" style="1" customWidth="1"/>
    <col min="1783" max="2030" width="9.109375" style="1"/>
    <col min="2031" max="2031" width="12" style="1" customWidth="1"/>
    <col min="2032" max="2032" width="43.109375" style="1" customWidth="1"/>
    <col min="2033" max="2033" width="30.88671875" style="1" customWidth="1"/>
    <col min="2034" max="2034" width="16.5546875" style="1" customWidth="1"/>
    <col min="2035" max="2035" width="10.5546875" style="1" customWidth="1"/>
    <col min="2036" max="2036" width="13.6640625" style="1" customWidth="1"/>
    <col min="2037" max="2037" width="19.33203125" style="1" customWidth="1"/>
    <col min="2038" max="2038" width="20.33203125" style="1" customWidth="1"/>
    <col min="2039" max="2286" width="9.109375" style="1"/>
    <col min="2287" max="2287" width="12" style="1" customWidth="1"/>
    <col min="2288" max="2288" width="43.109375" style="1" customWidth="1"/>
    <col min="2289" max="2289" width="30.88671875" style="1" customWidth="1"/>
    <col min="2290" max="2290" width="16.5546875" style="1" customWidth="1"/>
    <col min="2291" max="2291" width="10.5546875" style="1" customWidth="1"/>
    <col min="2292" max="2292" width="13.6640625" style="1" customWidth="1"/>
    <col min="2293" max="2293" width="19.33203125" style="1" customWidth="1"/>
    <col min="2294" max="2294" width="20.33203125" style="1" customWidth="1"/>
    <col min="2295" max="2542" width="9.109375" style="1"/>
    <col min="2543" max="2543" width="12" style="1" customWidth="1"/>
    <col min="2544" max="2544" width="43.109375" style="1" customWidth="1"/>
    <col min="2545" max="2545" width="30.88671875" style="1" customWidth="1"/>
    <col min="2546" max="2546" width="16.5546875" style="1" customWidth="1"/>
    <col min="2547" max="2547" width="10.5546875" style="1" customWidth="1"/>
    <col min="2548" max="2548" width="13.6640625" style="1" customWidth="1"/>
    <col min="2549" max="2549" width="19.33203125" style="1" customWidth="1"/>
    <col min="2550" max="2550" width="20.33203125" style="1" customWidth="1"/>
    <col min="2551" max="2798" width="9.109375" style="1"/>
    <col min="2799" max="2799" width="12" style="1" customWidth="1"/>
    <col min="2800" max="2800" width="43.109375" style="1" customWidth="1"/>
    <col min="2801" max="2801" width="30.88671875" style="1" customWidth="1"/>
    <col min="2802" max="2802" width="16.5546875" style="1" customWidth="1"/>
    <col min="2803" max="2803" width="10.5546875" style="1" customWidth="1"/>
    <col min="2804" max="2804" width="13.6640625" style="1" customWidth="1"/>
    <col min="2805" max="2805" width="19.33203125" style="1" customWidth="1"/>
    <col min="2806" max="2806" width="20.33203125" style="1" customWidth="1"/>
    <col min="2807" max="3054" width="9.109375" style="1"/>
    <col min="3055" max="3055" width="12" style="1" customWidth="1"/>
    <col min="3056" max="3056" width="43.109375" style="1" customWidth="1"/>
    <col min="3057" max="3057" width="30.88671875" style="1" customWidth="1"/>
    <col min="3058" max="3058" width="16.5546875" style="1" customWidth="1"/>
    <col min="3059" max="3059" width="10.5546875" style="1" customWidth="1"/>
    <col min="3060" max="3060" width="13.6640625" style="1" customWidth="1"/>
    <col min="3061" max="3061" width="19.33203125" style="1" customWidth="1"/>
    <col min="3062" max="3062" width="20.33203125" style="1" customWidth="1"/>
    <col min="3063" max="3310" width="9.109375" style="1"/>
    <col min="3311" max="3311" width="12" style="1" customWidth="1"/>
    <col min="3312" max="3312" width="43.109375" style="1" customWidth="1"/>
    <col min="3313" max="3313" width="30.88671875" style="1" customWidth="1"/>
    <col min="3314" max="3314" width="16.5546875" style="1" customWidth="1"/>
    <col min="3315" max="3315" width="10.5546875" style="1" customWidth="1"/>
    <col min="3316" max="3316" width="13.6640625" style="1" customWidth="1"/>
    <col min="3317" max="3317" width="19.33203125" style="1" customWidth="1"/>
    <col min="3318" max="3318" width="20.33203125" style="1" customWidth="1"/>
    <col min="3319" max="3566" width="9.109375" style="1"/>
    <col min="3567" max="3567" width="12" style="1" customWidth="1"/>
    <col min="3568" max="3568" width="43.109375" style="1" customWidth="1"/>
    <col min="3569" max="3569" width="30.88671875" style="1" customWidth="1"/>
    <col min="3570" max="3570" width="16.5546875" style="1" customWidth="1"/>
    <col min="3571" max="3571" width="10.5546875" style="1" customWidth="1"/>
    <col min="3572" max="3572" width="13.6640625" style="1" customWidth="1"/>
    <col min="3573" max="3573" width="19.33203125" style="1" customWidth="1"/>
    <col min="3574" max="3574" width="20.33203125" style="1" customWidth="1"/>
    <col min="3575" max="3822" width="9.109375" style="1"/>
    <col min="3823" max="3823" width="12" style="1" customWidth="1"/>
    <col min="3824" max="3824" width="43.109375" style="1" customWidth="1"/>
    <col min="3825" max="3825" width="30.88671875" style="1" customWidth="1"/>
    <col min="3826" max="3826" width="16.5546875" style="1" customWidth="1"/>
    <col min="3827" max="3827" width="10.5546875" style="1" customWidth="1"/>
    <col min="3828" max="3828" width="13.6640625" style="1" customWidth="1"/>
    <col min="3829" max="3829" width="19.33203125" style="1" customWidth="1"/>
    <col min="3830" max="3830" width="20.33203125" style="1" customWidth="1"/>
    <col min="3831" max="4078" width="9.109375" style="1"/>
    <col min="4079" max="4079" width="12" style="1" customWidth="1"/>
    <col min="4080" max="4080" width="43.109375" style="1" customWidth="1"/>
    <col min="4081" max="4081" width="30.88671875" style="1" customWidth="1"/>
    <col min="4082" max="4082" width="16.5546875" style="1" customWidth="1"/>
    <col min="4083" max="4083" width="10.5546875" style="1" customWidth="1"/>
    <col min="4084" max="4084" width="13.6640625" style="1" customWidth="1"/>
    <col min="4085" max="4085" width="19.33203125" style="1" customWidth="1"/>
    <col min="4086" max="4086" width="20.33203125" style="1" customWidth="1"/>
    <col min="4087" max="4334" width="9.109375" style="1"/>
    <col min="4335" max="4335" width="12" style="1" customWidth="1"/>
    <col min="4336" max="4336" width="43.109375" style="1" customWidth="1"/>
    <col min="4337" max="4337" width="30.88671875" style="1" customWidth="1"/>
    <col min="4338" max="4338" width="16.5546875" style="1" customWidth="1"/>
    <col min="4339" max="4339" width="10.5546875" style="1" customWidth="1"/>
    <col min="4340" max="4340" width="13.6640625" style="1" customWidth="1"/>
    <col min="4341" max="4341" width="19.33203125" style="1" customWidth="1"/>
    <col min="4342" max="4342" width="20.33203125" style="1" customWidth="1"/>
    <col min="4343" max="4590" width="9.109375" style="1"/>
    <col min="4591" max="4591" width="12" style="1" customWidth="1"/>
    <col min="4592" max="4592" width="43.109375" style="1" customWidth="1"/>
    <col min="4593" max="4593" width="30.88671875" style="1" customWidth="1"/>
    <col min="4594" max="4594" width="16.5546875" style="1" customWidth="1"/>
    <col min="4595" max="4595" width="10.5546875" style="1" customWidth="1"/>
    <col min="4596" max="4596" width="13.6640625" style="1" customWidth="1"/>
    <col min="4597" max="4597" width="19.33203125" style="1" customWidth="1"/>
    <col min="4598" max="4598" width="20.33203125" style="1" customWidth="1"/>
    <col min="4599" max="4846" width="9.109375" style="1"/>
    <col min="4847" max="4847" width="12" style="1" customWidth="1"/>
    <col min="4848" max="4848" width="43.109375" style="1" customWidth="1"/>
    <col min="4849" max="4849" width="30.88671875" style="1" customWidth="1"/>
    <col min="4850" max="4850" width="16.5546875" style="1" customWidth="1"/>
    <col min="4851" max="4851" width="10.5546875" style="1" customWidth="1"/>
    <col min="4852" max="4852" width="13.6640625" style="1" customWidth="1"/>
    <col min="4853" max="4853" width="19.33203125" style="1" customWidth="1"/>
    <col min="4854" max="4854" width="20.33203125" style="1" customWidth="1"/>
    <col min="4855" max="5102" width="9.109375" style="1"/>
    <col min="5103" max="5103" width="12" style="1" customWidth="1"/>
    <col min="5104" max="5104" width="43.109375" style="1" customWidth="1"/>
    <col min="5105" max="5105" width="30.88671875" style="1" customWidth="1"/>
    <col min="5106" max="5106" width="16.5546875" style="1" customWidth="1"/>
    <col min="5107" max="5107" width="10.5546875" style="1" customWidth="1"/>
    <col min="5108" max="5108" width="13.6640625" style="1" customWidth="1"/>
    <col min="5109" max="5109" width="19.33203125" style="1" customWidth="1"/>
    <col min="5110" max="5110" width="20.33203125" style="1" customWidth="1"/>
    <col min="5111" max="5358" width="9.109375" style="1"/>
    <col min="5359" max="5359" width="12" style="1" customWidth="1"/>
    <col min="5360" max="5360" width="43.109375" style="1" customWidth="1"/>
    <col min="5361" max="5361" width="30.88671875" style="1" customWidth="1"/>
    <col min="5362" max="5362" width="16.5546875" style="1" customWidth="1"/>
    <col min="5363" max="5363" width="10.5546875" style="1" customWidth="1"/>
    <col min="5364" max="5364" width="13.6640625" style="1" customWidth="1"/>
    <col min="5365" max="5365" width="19.33203125" style="1" customWidth="1"/>
    <col min="5366" max="5366" width="20.33203125" style="1" customWidth="1"/>
    <col min="5367" max="5614" width="9.109375" style="1"/>
    <col min="5615" max="5615" width="12" style="1" customWidth="1"/>
    <col min="5616" max="5616" width="43.109375" style="1" customWidth="1"/>
    <col min="5617" max="5617" width="30.88671875" style="1" customWidth="1"/>
    <col min="5618" max="5618" width="16.5546875" style="1" customWidth="1"/>
    <col min="5619" max="5619" width="10.5546875" style="1" customWidth="1"/>
    <col min="5620" max="5620" width="13.6640625" style="1" customWidth="1"/>
    <col min="5621" max="5621" width="19.33203125" style="1" customWidth="1"/>
    <col min="5622" max="5622" width="20.33203125" style="1" customWidth="1"/>
    <col min="5623" max="5870" width="9.109375" style="1"/>
    <col min="5871" max="5871" width="12" style="1" customWidth="1"/>
    <col min="5872" max="5872" width="43.109375" style="1" customWidth="1"/>
    <col min="5873" max="5873" width="30.88671875" style="1" customWidth="1"/>
    <col min="5874" max="5874" width="16.5546875" style="1" customWidth="1"/>
    <col min="5875" max="5875" width="10.5546875" style="1" customWidth="1"/>
    <col min="5876" max="5876" width="13.6640625" style="1" customWidth="1"/>
    <col min="5877" max="5877" width="19.33203125" style="1" customWidth="1"/>
    <col min="5878" max="5878" width="20.33203125" style="1" customWidth="1"/>
    <col min="5879" max="6126" width="9.109375" style="1"/>
    <col min="6127" max="6127" width="12" style="1" customWidth="1"/>
    <col min="6128" max="6128" width="43.109375" style="1" customWidth="1"/>
    <col min="6129" max="6129" width="30.88671875" style="1" customWidth="1"/>
    <col min="6130" max="6130" width="16.5546875" style="1" customWidth="1"/>
    <col min="6131" max="6131" width="10.5546875" style="1" customWidth="1"/>
    <col min="6132" max="6132" width="13.6640625" style="1" customWidth="1"/>
    <col min="6133" max="6133" width="19.33203125" style="1" customWidth="1"/>
    <col min="6134" max="6134" width="20.33203125" style="1" customWidth="1"/>
    <col min="6135" max="6382" width="9.109375" style="1"/>
    <col min="6383" max="6383" width="12" style="1" customWidth="1"/>
    <col min="6384" max="6384" width="43.109375" style="1" customWidth="1"/>
    <col min="6385" max="6385" width="30.88671875" style="1" customWidth="1"/>
    <col min="6386" max="6386" width="16.5546875" style="1" customWidth="1"/>
    <col min="6387" max="6387" width="10.5546875" style="1" customWidth="1"/>
    <col min="6388" max="6388" width="13.6640625" style="1" customWidth="1"/>
    <col min="6389" max="6389" width="19.33203125" style="1" customWidth="1"/>
    <col min="6390" max="6390" width="20.33203125" style="1" customWidth="1"/>
    <col min="6391" max="6638" width="9.109375" style="1"/>
    <col min="6639" max="6639" width="12" style="1" customWidth="1"/>
    <col min="6640" max="6640" width="43.109375" style="1" customWidth="1"/>
    <col min="6641" max="6641" width="30.88671875" style="1" customWidth="1"/>
    <col min="6642" max="6642" width="16.5546875" style="1" customWidth="1"/>
    <col min="6643" max="6643" width="10.5546875" style="1" customWidth="1"/>
    <col min="6644" max="6644" width="13.6640625" style="1" customWidth="1"/>
    <col min="6645" max="6645" width="19.33203125" style="1" customWidth="1"/>
    <col min="6646" max="6646" width="20.33203125" style="1" customWidth="1"/>
    <col min="6647" max="6894" width="9.109375" style="1"/>
    <col min="6895" max="6895" width="12" style="1" customWidth="1"/>
    <col min="6896" max="6896" width="43.109375" style="1" customWidth="1"/>
    <col min="6897" max="6897" width="30.88671875" style="1" customWidth="1"/>
    <col min="6898" max="6898" width="16.5546875" style="1" customWidth="1"/>
    <col min="6899" max="6899" width="10.5546875" style="1" customWidth="1"/>
    <col min="6900" max="6900" width="13.6640625" style="1" customWidth="1"/>
    <col min="6901" max="6901" width="19.33203125" style="1" customWidth="1"/>
    <col min="6902" max="6902" width="20.33203125" style="1" customWidth="1"/>
    <col min="6903" max="7150" width="9.109375" style="1"/>
    <col min="7151" max="7151" width="12" style="1" customWidth="1"/>
    <col min="7152" max="7152" width="43.109375" style="1" customWidth="1"/>
    <col min="7153" max="7153" width="30.88671875" style="1" customWidth="1"/>
    <col min="7154" max="7154" width="16.5546875" style="1" customWidth="1"/>
    <col min="7155" max="7155" width="10.5546875" style="1" customWidth="1"/>
    <col min="7156" max="7156" width="13.6640625" style="1" customWidth="1"/>
    <col min="7157" max="7157" width="19.33203125" style="1" customWidth="1"/>
    <col min="7158" max="7158" width="20.33203125" style="1" customWidth="1"/>
    <col min="7159" max="7406" width="9.109375" style="1"/>
    <col min="7407" max="7407" width="12" style="1" customWidth="1"/>
    <col min="7408" max="7408" width="43.109375" style="1" customWidth="1"/>
    <col min="7409" max="7409" width="30.88671875" style="1" customWidth="1"/>
    <col min="7410" max="7410" width="16.5546875" style="1" customWidth="1"/>
    <col min="7411" max="7411" width="10.5546875" style="1" customWidth="1"/>
    <col min="7412" max="7412" width="13.6640625" style="1" customWidth="1"/>
    <col min="7413" max="7413" width="19.33203125" style="1" customWidth="1"/>
    <col min="7414" max="7414" width="20.33203125" style="1" customWidth="1"/>
    <col min="7415" max="7662" width="9.109375" style="1"/>
    <col min="7663" max="7663" width="12" style="1" customWidth="1"/>
    <col min="7664" max="7664" width="43.109375" style="1" customWidth="1"/>
    <col min="7665" max="7665" width="30.88671875" style="1" customWidth="1"/>
    <col min="7666" max="7666" width="16.5546875" style="1" customWidth="1"/>
    <col min="7667" max="7667" width="10.5546875" style="1" customWidth="1"/>
    <col min="7668" max="7668" width="13.6640625" style="1" customWidth="1"/>
    <col min="7669" max="7669" width="19.33203125" style="1" customWidth="1"/>
    <col min="7670" max="7670" width="20.33203125" style="1" customWidth="1"/>
    <col min="7671" max="7918" width="9.109375" style="1"/>
    <col min="7919" max="7919" width="12" style="1" customWidth="1"/>
    <col min="7920" max="7920" width="43.109375" style="1" customWidth="1"/>
    <col min="7921" max="7921" width="30.88671875" style="1" customWidth="1"/>
    <col min="7922" max="7922" width="16.5546875" style="1" customWidth="1"/>
    <col min="7923" max="7923" width="10.5546875" style="1" customWidth="1"/>
    <col min="7924" max="7924" width="13.6640625" style="1" customWidth="1"/>
    <col min="7925" max="7925" width="19.33203125" style="1" customWidth="1"/>
    <col min="7926" max="7926" width="20.33203125" style="1" customWidth="1"/>
    <col min="7927" max="8174" width="9.109375" style="1"/>
    <col min="8175" max="8175" width="12" style="1" customWidth="1"/>
    <col min="8176" max="8176" width="43.109375" style="1" customWidth="1"/>
    <col min="8177" max="8177" width="30.88671875" style="1" customWidth="1"/>
    <col min="8178" max="8178" width="16.5546875" style="1" customWidth="1"/>
    <col min="8179" max="8179" width="10.5546875" style="1" customWidth="1"/>
    <col min="8180" max="8180" width="13.6640625" style="1" customWidth="1"/>
    <col min="8181" max="8181" width="19.33203125" style="1" customWidth="1"/>
    <col min="8182" max="8182" width="20.33203125" style="1" customWidth="1"/>
    <col min="8183" max="8430" width="9.109375" style="1"/>
    <col min="8431" max="8431" width="12" style="1" customWidth="1"/>
    <col min="8432" max="8432" width="43.109375" style="1" customWidth="1"/>
    <col min="8433" max="8433" width="30.88671875" style="1" customWidth="1"/>
    <col min="8434" max="8434" width="16.5546875" style="1" customWidth="1"/>
    <col min="8435" max="8435" width="10.5546875" style="1" customWidth="1"/>
    <col min="8436" max="8436" width="13.6640625" style="1" customWidth="1"/>
    <col min="8437" max="8437" width="19.33203125" style="1" customWidth="1"/>
    <col min="8438" max="8438" width="20.33203125" style="1" customWidth="1"/>
    <col min="8439" max="8686" width="9.109375" style="1"/>
    <col min="8687" max="8687" width="12" style="1" customWidth="1"/>
    <col min="8688" max="8688" width="43.109375" style="1" customWidth="1"/>
    <col min="8689" max="8689" width="30.88671875" style="1" customWidth="1"/>
    <col min="8690" max="8690" width="16.5546875" style="1" customWidth="1"/>
    <col min="8691" max="8691" width="10.5546875" style="1" customWidth="1"/>
    <col min="8692" max="8692" width="13.6640625" style="1" customWidth="1"/>
    <col min="8693" max="8693" width="19.33203125" style="1" customWidth="1"/>
    <col min="8694" max="8694" width="20.33203125" style="1" customWidth="1"/>
    <col min="8695" max="8942" width="9.109375" style="1"/>
    <col min="8943" max="8943" width="12" style="1" customWidth="1"/>
    <col min="8944" max="8944" width="43.109375" style="1" customWidth="1"/>
    <col min="8945" max="8945" width="30.88671875" style="1" customWidth="1"/>
    <col min="8946" max="8946" width="16.5546875" style="1" customWidth="1"/>
    <col min="8947" max="8947" width="10.5546875" style="1" customWidth="1"/>
    <col min="8948" max="8948" width="13.6640625" style="1" customWidth="1"/>
    <col min="8949" max="8949" width="19.33203125" style="1" customWidth="1"/>
    <col min="8950" max="8950" width="20.33203125" style="1" customWidth="1"/>
    <col min="8951" max="9198" width="9.109375" style="1"/>
    <col min="9199" max="9199" width="12" style="1" customWidth="1"/>
    <col min="9200" max="9200" width="43.109375" style="1" customWidth="1"/>
    <col min="9201" max="9201" width="30.88671875" style="1" customWidth="1"/>
    <col min="9202" max="9202" width="16.5546875" style="1" customWidth="1"/>
    <col min="9203" max="9203" width="10.5546875" style="1" customWidth="1"/>
    <col min="9204" max="9204" width="13.6640625" style="1" customWidth="1"/>
    <col min="9205" max="9205" width="19.33203125" style="1" customWidth="1"/>
    <col min="9206" max="9206" width="20.33203125" style="1" customWidth="1"/>
    <col min="9207" max="9454" width="9.109375" style="1"/>
    <col min="9455" max="9455" width="12" style="1" customWidth="1"/>
    <col min="9456" max="9456" width="43.109375" style="1" customWidth="1"/>
    <col min="9457" max="9457" width="30.88671875" style="1" customWidth="1"/>
    <col min="9458" max="9458" width="16.5546875" style="1" customWidth="1"/>
    <col min="9459" max="9459" width="10.5546875" style="1" customWidth="1"/>
    <col min="9460" max="9460" width="13.6640625" style="1" customWidth="1"/>
    <col min="9461" max="9461" width="19.33203125" style="1" customWidth="1"/>
    <col min="9462" max="9462" width="20.33203125" style="1" customWidth="1"/>
    <col min="9463" max="9710" width="9.109375" style="1"/>
    <col min="9711" max="9711" width="12" style="1" customWidth="1"/>
    <col min="9712" max="9712" width="43.109375" style="1" customWidth="1"/>
    <col min="9713" max="9713" width="30.88671875" style="1" customWidth="1"/>
    <col min="9714" max="9714" width="16.5546875" style="1" customWidth="1"/>
    <col min="9715" max="9715" width="10.5546875" style="1" customWidth="1"/>
    <col min="9716" max="9716" width="13.6640625" style="1" customWidth="1"/>
    <col min="9717" max="9717" width="19.33203125" style="1" customWidth="1"/>
    <col min="9718" max="9718" width="20.33203125" style="1" customWidth="1"/>
    <col min="9719" max="9966" width="9.109375" style="1"/>
    <col min="9967" max="9967" width="12" style="1" customWidth="1"/>
    <col min="9968" max="9968" width="43.109375" style="1" customWidth="1"/>
    <col min="9969" max="9969" width="30.88671875" style="1" customWidth="1"/>
    <col min="9970" max="9970" width="16.5546875" style="1" customWidth="1"/>
    <col min="9971" max="9971" width="10.5546875" style="1" customWidth="1"/>
    <col min="9972" max="9972" width="13.6640625" style="1" customWidth="1"/>
    <col min="9973" max="9973" width="19.33203125" style="1" customWidth="1"/>
    <col min="9974" max="9974" width="20.33203125" style="1" customWidth="1"/>
    <col min="9975" max="10222" width="9.109375" style="1"/>
    <col min="10223" max="10223" width="12" style="1" customWidth="1"/>
    <col min="10224" max="10224" width="43.109375" style="1" customWidth="1"/>
    <col min="10225" max="10225" width="30.88671875" style="1" customWidth="1"/>
    <col min="10226" max="10226" width="16.5546875" style="1" customWidth="1"/>
    <col min="10227" max="10227" width="10.5546875" style="1" customWidth="1"/>
    <col min="10228" max="10228" width="13.6640625" style="1" customWidth="1"/>
    <col min="10229" max="10229" width="19.33203125" style="1" customWidth="1"/>
    <col min="10230" max="10230" width="20.33203125" style="1" customWidth="1"/>
    <col min="10231" max="10478" width="9.109375" style="1"/>
    <col min="10479" max="10479" width="12" style="1" customWidth="1"/>
    <col min="10480" max="10480" width="43.109375" style="1" customWidth="1"/>
    <col min="10481" max="10481" width="30.88671875" style="1" customWidth="1"/>
    <col min="10482" max="10482" width="16.5546875" style="1" customWidth="1"/>
    <col min="10483" max="10483" width="10.5546875" style="1" customWidth="1"/>
    <col min="10484" max="10484" width="13.6640625" style="1" customWidth="1"/>
    <col min="10485" max="10485" width="19.33203125" style="1" customWidth="1"/>
    <col min="10486" max="10486" width="20.33203125" style="1" customWidth="1"/>
    <col min="10487" max="10734" width="9.109375" style="1"/>
    <col min="10735" max="10735" width="12" style="1" customWidth="1"/>
    <col min="10736" max="10736" width="43.109375" style="1" customWidth="1"/>
    <col min="10737" max="10737" width="30.88671875" style="1" customWidth="1"/>
    <col min="10738" max="10738" width="16.5546875" style="1" customWidth="1"/>
    <col min="10739" max="10739" width="10.5546875" style="1" customWidth="1"/>
    <col min="10740" max="10740" width="13.6640625" style="1" customWidth="1"/>
    <col min="10741" max="10741" width="19.33203125" style="1" customWidth="1"/>
    <col min="10742" max="10742" width="20.33203125" style="1" customWidth="1"/>
    <col min="10743" max="10990" width="9.109375" style="1"/>
    <col min="10991" max="10991" width="12" style="1" customWidth="1"/>
    <col min="10992" max="10992" width="43.109375" style="1" customWidth="1"/>
    <col min="10993" max="10993" width="30.88671875" style="1" customWidth="1"/>
    <col min="10994" max="10994" width="16.5546875" style="1" customWidth="1"/>
    <col min="10995" max="10995" width="10.5546875" style="1" customWidth="1"/>
    <col min="10996" max="10996" width="13.6640625" style="1" customWidth="1"/>
    <col min="10997" max="10997" width="19.33203125" style="1" customWidth="1"/>
    <col min="10998" max="10998" width="20.33203125" style="1" customWidth="1"/>
    <col min="10999" max="11246" width="9.109375" style="1"/>
    <col min="11247" max="11247" width="12" style="1" customWidth="1"/>
    <col min="11248" max="11248" width="43.109375" style="1" customWidth="1"/>
    <col min="11249" max="11249" width="30.88671875" style="1" customWidth="1"/>
    <col min="11250" max="11250" width="16.5546875" style="1" customWidth="1"/>
    <col min="11251" max="11251" width="10.5546875" style="1" customWidth="1"/>
    <col min="11252" max="11252" width="13.6640625" style="1" customWidth="1"/>
    <col min="11253" max="11253" width="19.33203125" style="1" customWidth="1"/>
    <col min="11254" max="11254" width="20.33203125" style="1" customWidth="1"/>
    <col min="11255" max="11502" width="9.109375" style="1"/>
    <col min="11503" max="11503" width="12" style="1" customWidth="1"/>
    <col min="11504" max="11504" width="43.109375" style="1" customWidth="1"/>
    <col min="11505" max="11505" width="30.88671875" style="1" customWidth="1"/>
    <col min="11506" max="11506" width="16.5546875" style="1" customWidth="1"/>
    <col min="11507" max="11507" width="10.5546875" style="1" customWidth="1"/>
    <col min="11508" max="11508" width="13.6640625" style="1" customWidth="1"/>
    <col min="11509" max="11509" width="19.33203125" style="1" customWidth="1"/>
    <col min="11510" max="11510" width="20.33203125" style="1" customWidth="1"/>
    <col min="11511" max="11758" width="9.109375" style="1"/>
    <col min="11759" max="11759" width="12" style="1" customWidth="1"/>
    <col min="11760" max="11760" width="43.109375" style="1" customWidth="1"/>
    <col min="11761" max="11761" width="30.88671875" style="1" customWidth="1"/>
    <col min="11762" max="11762" width="16.5546875" style="1" customWidth="1"/>
    <col min="11763" max="11763" width="10.5546875" style="1" customWidth="1"/>
    <col min="11764" max="11764" width="13.6640625" style="1" customWidth="1"/>
    <col min="11765" max="11765" width="19.33203125" style="1" customWidth="1"/>
    <col min="11766" max="11766" width="20.33203125" style="1" customWidth="1"/>
    <col min="11767" max="12014" width="9.109375" style="1"/>
    <col min="12015" max="12015" width="12" style="1" customWidth="1"/>
    <col min="12016" max="12016" width="43.109375" style="1" customWidth="1"/>
    <col min="12017" max="12017" width="30.88671875" style="1" customWidth="1"/>
    <col min="12018" max="12018" width="16.5546875" style="1" customWidth="1"/>
    <col min="12019" max="12019" width="10.5546875" style="1" customWidth="1"/>
    <col min="12020" max="12020" width="13.6640625" style="1" customWidth="1"/>
    <col min="12021" max="12021" width="19.33203125" style="1" customWidth="1"/>
    <col min="12022" max="12022" width="20.33203125" style="1" customWidth="1"/>
    <col min="12023" max="12270" width="9.109375" style="1"/>
    <col min="12271" max="12271" width="12" style="1" customWidth="1"/>
    <col min="12272" max="12272" width="43.109375" style="1" customWidth="1"/>
    <col min="12273" max="12273" width="30.88671875" style="1" customWidth="1"/>
    <col min="12274" max="12274" width="16.5546875" style="1" customWidth="1"/>
    <col min="12275" max="12275" width="10.5546875" style="1" customWidth="1"/>
    <col min="12276" max="12276" width="13.6640625" style="1" customWidth="1"/>
    <col min="12277" max="12277" width="19.33203125" style="1" customWidth="1"/>
    <col min="12278" max="12278" width="20.33203125" style="1" customWidth="1"/>
    <col min="12279" max="12526" width="9.109375" style="1"/>
    <col min="12527" max="12527" width="12" style="1" customWidth="1"/>
    <col min="12528" max="12528" width="43.109375" style="1" customWidth="1"/>
    <col min="12529" max="12529" width="30.88671875" style="1" customWidth="1"/>
    <col min="12530" max="12530" width="16.5546875" style="1" customWidth="1"/>
    <col min="12531" max="12531" width="10.5546875" style="1" customWidth="1"/>
    <col min="12532" max="12532" width="13.6640625" style="1" customWidth="1"/>
    <col min="12533" max="12533" width="19.33203125" style="1" customWidth="1"/>
    <col min="12534" max="12534" width="20.33203125" style="1" customWidth="1"/>
    <col min="12535" max="12782" width="9.109375" style="1"/>
    <col min="12783" max="12783" width="12" style="1" customWidth="1"/>
    <col min="12784" max="12784" width="43.109375" style="1" customWidth="1"/>
    <col min="12785" max="12785" width="30.88671875" style="1" customWidth="1"/>
    <col min="12786" max="12786" width="16.5546875" style="1" customWidth="1"/>
    <col min="12787" max="12787" width="10.5546875" style="1" customWidth="1"/>
    <col min="12788" max="12788" width="13.6640625" style="1" customWidth="1"/>
    <col min="12789" max="12789" width="19.33203125" style="1" customWidth="1"/>
    <col min="12790" max="12790" width="20.33203125" style="1" customWidth="1"/>
    <col min="12791" max="13038" width="9.109375" style="1"/>
    <col min="13039" max="13039" width="12" style="1" customWidth="1"/>
    <col min="13040" max="13040" width="43.109375" style="1" customWidth="1"/>
    <col min="13041" max="13041" width="30.88671875" style="1" customWidth="1"/>
    <col min="13042" max="13042" width="16.5546875" style="1" customWidth="1"/>
    <col min="13043" max="13043" width="10.5546875" style="1" customWidth="1"/>
    <col min="13044" max="13044" width="13.6640625" style="1" customWidth="1"/>
    <col min="13045" max="13045" width="19.33203125" style="1" customWidth="1"/>
    <col min="13046" max="13046" width="20.33203125" style="1" customWidth="1"/>
    <col min="13047" max="13294" width="9.109375" style="1"/>
    <col min="13295" max="13295" width="12" style="1" customWidth="1"/>
    <col min="13296" max="13296" width="43.109375" style="1" customWidth="1"/>
    <col min="13297" max="13297" width="30.88671875" style="1" customWidth="1"/>
    <col min="13298" max="13298" width="16.5546875" style="1" customWidth="1"/>
    <col min="13299" max="13299" width="10.5546875" style="1" customWidth="1"/>
    <col min="13300" max="13300" width="13.6640625" style="1" customWidth="1"/>
    <col min="13301" max="13301" width="19.33203125" style="1" customWidth="1"/>
    <col min="13302" max="13302" width="20.33203125" style="1" customWidth="1"/>
    <col min="13303" max="13550" width="9.109375" style="1"/>
    <col min="13551" max="13551" width="12" style="1" customWidth="1"/>
    <col min="13552" max="13552" width="43.109375" style="1" customWidth="1"/>
    <col min="13553" max="13553" width="30.88671875" style="1" customWidth="1"/>
    <col min="13554" max="13554" width="16.5546875" style="1" customWidth="1"/>
    <col min="13555" max="13555" width="10.5546875" style="1" customWidth="1"/>
    <col min="13556" max="13556" width="13.6640625" style="1" customWidth="1"/>
    <col min="13557" max="13557" width="19.33203125" style="1" customWidth="1"/>
    <col min="13558" max="13558" width="20.33203125" style="1" customWidth="1"/>
    <col min="13559" max="13806" width="9.109375" style="1"/>
    <col min="13807" max="13807" width="12" style="1" customWidth="1"/>
    <col min="13808" max="13808" width="43.109375" style="1" customWidth="1"/>
    <col min="13809" max="13809" width="30.88671875" style="1" customWidth="1"/>
    <col min="13810" max="13810" width="16.5546875" style="1" customWidth="1"/>
    <col min="13811" max="13811" width="10.5546875" style="1" customWidth="1"/>
    <col min="13812" max="13812" width="13.6640625" style="1" customWidth="1"/>
    <col min="13813" max="13813" width="19.33203125" style="1" customWidth="1"/>
    <col min="13814" max="13814" width="20.33203125" style="1" customWidth="1"/>
    <col min="13815" max="14062" width="9.109375" style="1"/>
    <col min="14063" max="14063" width="12" style="1" customWidth="1"/>
    <col min="14064" max="14064" width="43.109375" style="1" customWidth="1"/>
    <col min="14065" max="14065" width="30.88671875" style="1" customWidth="1"/>
    <col min="14066" max="14066" width="16.5546875" style="1" customWidth="1"/>
    <col min="14067" max="14067" width="10.5546875" style="1" customWidth="1"/>
    <col min="14068" max="14068" width="13.6640625" style="1" customWidth="1"/>
    <col min="14069" max="14069" width="19.33203125" style="1" customWidth="1"/>
    <col min="14070" max="14070" width="20.33203125" style="1" customWidth="1"/>
    <col min="14071" max="14318" width="9.109375" style="1"/>
    <col min="14319" max="14319" width="12" style="1" customWidth="1"/>
    <col min="14320" max="14320" width="43.109375" style="1" customWidth="1"/>
    <col min="14321" max="14321" width="30.88671875" style="1" customWidth="1"/>
    <col min="14322" max="14322" width="16.5546875" style="1" customWidth="1"/>
    <col min="14323" max="14323" width="10.5546875" style="1" customWidth="1"/>
    <col min="14324" max="14324" width="13.6640625" style="1" customWidth="1"/>
    <col min="14325" max="14325" width="19.33203125" style="1" customWidth="1"/>
    <col min="14326" max="14326" width="20.33203125" style="1" customWidth="1"/>
    <col min="14327" max="14574" width="9.109375" style="1"/>
    <col min="14575" max="14575" width="12" style="1" customWidth="1"/>
    <col min="14576" max="14576" width="43.109375" style="1" customWidth="1"/>
    <col min="14577" max="14577" width="30.88671875" style="1" customWidth="1"/>
    <col min="14578" max="14578" width="16.5546875" style="1" customWidth="1"/>
    <col min="14579" max="14579" width="10.5546875" style="1" customWidth="1"/>
    <col min="14580" max="14580" width="13.6640625" style="1" customWidth="1"/>
    <col min="14581" max="14581" width="19.33203125" style="1" customWidth="1"/>
    <col min="14582" max="14582" width="20.33203125" style="1" customWidth="1"/>
    <col min="14583" max="14830" width="9.109375" style="1"/>
    <col min="14831" max="14831" width="12" style="1" customWidth="1"/>
    <col min="14832" max="14832" width="43.109375" style="1" customWidth="1"/>
    <col min="14833" max="14833" width="30.88671875" style="1" customWidth="1"/>
    <col min="14834" max="14834" width="16.5546875" style="1" customWidth="1"/>
    <col min="14835" max="14835" width="10.5546875" style="1" customWidth="1"/>
    <col min="14836" max="14836" width="13.6640625" style="1" customWidth="1"/>
    <col min="14837" max="14837" width="19.33203125" style="1" customWidth="1"/>
    <col min="14838" max="14838" width="20.33203125" style="1" customWidth="1"/>
    <col min="14839" max="15086" width="9.109375" style="1"/>
    <col min="15087" max="15087" width="12" style="1" customWidth="1"/>
    <col min="15088" max="15088" width="43.109375" style="1" customWidth="1"/>
    <col min="15089" max="15089" width="30.88671875" style="1" customWidth="1"/>
    <col min="15090" max="15090" width="16.5546875" style="1" customWidth="1"/>
    <col min="15091" max="15091" width="10.5546875" style="1" customWidth="1"/>
    <col min="15092" max="15092" width="13.6640625" style="1" customWidth="1"/>
    <col min="15093" max="15093" width="19.33203125" style="1" customWidth="1"/>
    <col min="15094" max="15094" width="20.33203125" style="1" customWidth="1"/>
    <col min="15095" max="15342" width="9.109375" style="1"/>
    <col min="15343" max="15343" width="12" style="1" customWidth="1"/>
    <col min="15344" max="15344" width="43.109375" style="1" customWidth="1"/>
    <col min="15345" max="15345" width="30.88671875" style="1" customWidth="1"/>
    <col min="15346" max="15346" width="16.5546875" style="1" customWidth="1"/>
    <col min="15347" max="15347" width="10.5546875" style="1" customWidth="1"/>
    <col min="15348" max="15348" width="13.6640625" style="1" customWidth="1"/>
    <col min="15349" max="15349" width="19.33203125" style="1" customWidth="1"/>
    <col min="15350" max="15350" width="20.33203125" style="1" customWidth="1"/>
    <col min="15351" max="15598" width="9.109375" style="1"/>
    <col min="15599" max="15599" width="12" style="1" customWidth="1"/>
    <col min="15600" max="15600" width="43.109375" style="1" customWidth="1"/>
    <col min="15601" max="15601" width="30.88671875" style="1" customWidth="1"/>
    <col min="15602" max="15602" width="16.5546875" style="1" customWidth="1"/>
    <col min="15603" max="15603" width="10.5546875" style="1" customWidth="1"/>
    <col min="15604" max="15604" width="13.6640625" style="1" customWidth="1"/>
    <col min="15605" max="15605" width="19.33203125" style="1" customWidth="1"/>
    <col min="15606" max="15606" width="20.33203125" style="1" customWidth="1"/>
    <col min="15607" max="15854" width="9.109375" style="1"/>
    <col min="15855" max="15855" width="12" style="1" customWidth="1"/>
    <col min="15856" max="15856" width="43.109375" style="1" customWidth="1"/>
    <col min="15857" max="15857" width="30.88671875" style="1" customWidth="1"/>
    <col min="15858" max="15858" width="16.5546875" style="1" customWidth="1"/>
    <col min="15859" max="15859" width="10.5546875" style="1" customWidth="1"/>
    <col min="15860" max="15860" width="13.6640625" style="1" customWidth="1"/>
    <col min="15861" max="15861" width="19.33203125" style="1" customWidth="1"/>
    <col min="15862" max="15862" width="20.33203125" style="1" customWidth="1"/>
    <col min="15863" max="16110" width="9.109375" style="1"/>
    <col min="16111" max="16111" width="12" style="1" customWidth="1"/>
    <col min="16112" max="16112" width="43.109375" style="1" customWidth="1"/>
    <col min="16113" max="16113" width="30.88671875" style="1" customWidth="1"/>
    <col min="16114" max="16114" width="16.5546875" style="1" customWidth="1"/>
    <col min="16115" max="16115" width="10.5546875" style="1" customWidth="1"/>
    <col min="16116" max="16116" width="13.6640625" style="1" customWidth="1"/>
    <col min="16117" max="16117" width="19.33203125" style="1" customWidth="1"/>
    <col min="16118" max="16118" width="20.33203125" style="1" customWidth="1"/>
    <col min="16119" max="16377" width="9.109375" style="1"/>
    <col min="16378" max="16384" width="9.109375" style="1" customWidth="1"/>
  </cols>
  <sheetData>
    <row r="1" spans="1:6" x14ac:dyDescent="0.25">
      <c r="A1" s="116" t="s">
        <v>111</v>
      </c>
      <c r="B1" s="116"/>
      <c r="C1" s="116"/>
      <c r="D1" s="116"/>
      <c r="E1" s="116"/>
      <c r="F1" s="116"/>
    </row>
    <row r="2" spans="1:6" ht="21" x14ac:dyDescent="0.25">
      <c r="A2" s="117" t="s">
        <v>46</v>
      </c>
      <c r="B2" s="118"/>
      <c r="C2" s="118"/>
      <c r="D2" s="118"/>
      <c r="E2" s="118"/>
      <c r="F2" s="119"/>
    </row>
    <row r="3" spans="1:6" ht="34.5" customHeight="1" x14ac:dyDescent="0.25">
      <c r="A3" s="120" t="s">
        <v>107</v>
      </c>
      <c r="B3" s="121"/>
      <c r="C3" s="121"/>
      <c r="D3" s="121"/>
      <c r="E3" s="121"/>
      <c r="F3" s="121"/>
    </row>
    <row r="4" spans="1:6" ht="14.4" thickBot="1" x14ac:dyDescent="0.3">
      <c r="A4" s="122" t="s">
        <v>47</v>
      </c>
      <c r="B4" s="122"/>
      <c r="C4" s="122"/>
      <c r="D4" s="122"/>
      <c r="E4" s="122"/>
      <c r="F4" s="122"/>
    </row>
    <row r="5" spans="1:6" ht="15.6" x14ac:dyDescent="0.25">
      <c r="A5" s="126" t="s">
        <v>48</v>
      </c>
      <c r="B5" s="127"/>
      <c r="C5" s="127"/>
      <c r="D5" s="127"/>
      <c r="E5" s="127"/>
      <c r="F5" s="128"/>
    </row>
    <row r="6" spans="1:6" ht="15.6" x14ac:dyDescent="0.25">
      <c r="A6" s="123" t="s">
        <v>65</v>
      </c>
      <c r="B6" s="124"/>
      <c r="C6" s="124"/>
      <c r="D6" s="124"/>
      <c r="E6" s="124"/>
      <c r="F6" s="125"/>
    </row>
    <row r="7" spans="1:6" ht="79.5" customHeight="1" x14ac:dyDescent="0.25">
      <c r="A7" s="65" t="s">
        <v>49</v>
      </c>
      <c r="B7" s="66" t="s">
        <v>50</v>
      </c>
      <c r="C7" s="41" t="s">
        <v>51</v>
      </c>
      <c r="D7" s="112" t="s">
        <v>52</v>
      </c>
      <c r="E7" s="113"/>
      <c r="F7" s="42" t="s">
        <v>53</v>
      </c>
    </row>
    <row r="8" spans="1:6" ht="39.75" customHeight="1" x14ac:dyDescent="0.25">
      <c r="A8" s="67" t="s">
        <v>116</v>
      </c>
      <c r="B8" s="68">
        <v>1</v>
      </c>
      <c r="C8" s="64"/>
      <c r="D8" s="74"/>
      <c r="E8" s="75"/>
      <c r="F8" s="46">
        <f>D8*B8</f>
        <v>0</v>
      </c>
    </row>
    <row r="9" spans="1:6" ht="39" customHeight="1" x14ac:dyDescent="0.25">
      <c r="A9" s="67" t="s">
        <v>112</v>
      </c>
      <c r="B9" s="68">
        <v>3</v>
      </c>
      <c r="C9" s="64"/>
      <c r="D9" s="114"/>
      <c r="E9" s="115"/>
      <c r="F9" s="46">
        <f>D9*B9</f>
        <v>0</v>
      </c>
    </row>
    <row r="10" spans="1:6" ht="15.6" x14ac:dyDescent="0.25">
      <c r="A10" s="146" t="s">
        <v>66</v>
      </c>
      <c r="B10" s="147"/>
      <c r="C10" s="148"/>
      <c r="D10" s="148"/>
      <c r="E10" s="148"/>
      <c r="F10" s="149"/>
    </row>
    <row r="11" spans="1:6" ht="15.6" x14ac:dyDescent="0.25">
      <c r="A11" s="155" t="s">
        <v>117</v>
      </c>
      <c r="B11" s="156"/>
      <c r="C11" s="157"/>
      <c r="D11" s="157"/>
      <c r="E11" s="158"/>
      <c r="F11" s="78">
        <f>SUM(F8:F9)</f>
        <v>0</v>
      </c>
    </row>
    <row r="12" spans="1:6" ht="15.6" x14ac:dyDescent="0.25">
      <c r="A12" s="152" t="s">
        <v>54</v>
      </c>
      <c r="B12" s="153"/>
      <c r="C12" s="153"/>
      <c r="D12" s="153"/>
      <c r="E12" s="153"/>
      <c r="F12" s="154"/>
    </row>
    <row r="13" spans="1:6" ht="14.4" thickBot="1" x14ac:dyDescent="0.3">
      <c r="A13" s="43" t="s">
        <v>45</v>
      </c>
      <c r="B13" s="44" t="s">
        <v>14</v>
      </c>
      <c r="C13" s="44" t="s">
        <v>55</v>
      </c>
      <c r="D13" s="150" t="s">
        <v>56</v>
      </c>
      <c r="E13" s="151"/>
      <c r="F13" s="45" t="s">
        <v>57</v>
      </c>
    </row>
    <row r="14" spans="1:6" ht="14.4" thickBot="1" x14ac:dyDescent="0.3">
      <c r="A14" s="69" t="s">
        <v>68</v>
      </c>
      <c r="B14" s="49" t="s">
        <v>113</v>
      </c>
      <c r="C14" s="49"/>
      <c r="D14" s="110"/>
      <c r="E14" s="111"/>
      <c r="F14" s="46">
        <f>C14*D14</f>
        <v>0</v>
      </c>
    </row>
    <row r="15" spans="1:6" ht="25.2" customHeight="1" thickBot="1" x14ac:dyDescent="0.3">
      <c r="A15" s="70" t="s">
        <v>69</v>
      </c>
      <c r="B15" s="49" t="s">
        <v>113</v>
      </c>
      <c r="C15" s="49"/>
      <c r="D15" s="110"/>
      <c r="E15" s="111"/>
      <c r="F15" s="46">
        <f t="shared" ref="F15:F47" si="0">C15*D15</f>
        <v>0</v>
      </c>
    </row>
    <row r="16" spans="1:6" ht="14.4" thickBot="1" x14ac:dyDescent="0.3">
      <c r="A16" s="70" t="s">
        <v>70</v>
      </c>
      <c r="B16" s="49" t="s">
        <v>113</v>
      </c>
      <c r="C16" s="49"/>
      <c r="D16" s="110"/>
      <c r="E16" s="111"/>
      <c r="F16" s="46">
        <f t="shared" si="0"/>
        <v>0</v>
      </c>
    </row>
    <row r="17" spans="1:6" ht="14.4" thickBot="1" x14ac:dyDescent="0.3">
      <c r="A17" s="70" t="s">
        <v>71</v>
      </c>
      <c r="B17" s="49" t="s">
        <v>113</v>
      </c>
      <c r="C17" s="49"/>
      <c r="D17" s="110"/>
      <c r="E17" s="111"/>
      <c r="F17" s="46">
        <f t="shared" si="0"/>
        <v>0</v>
      </c>
    </row>
    <row r="18" spans="1:6" ht="28.2" thickBot="1" x14ac:dyDescent="0.3">
      <c r="A18" s="71" t="s">
        <v>72</v>
      </c>
      <c r="B18" s="49" t="s">
        <v>113</v>
      </c>
      <c r="C18" s="49"/>
      <c r="D18" s="110"/>
      <c r="E18" s="111"/>
      <c r="F18" s="46">
        <f t="shared" si="0"/>
        <v>0</v>
      </c>
    </row>
    <row r="19" spans="1:6" ht="14.4" thickBot="1" x14ac:dyDescent="0.3">
      <c r="A19" s="71" t="s">
        <v>73</v>
      </c>
      <c r="B19" s="49" t="s">
        <v>113</v>
      </c>
      <c r="C19" s="49"/>
      <c r="D19" s="110"/>
      <c r="E19" s="111"/>
      <c r="F19" s="46">
        <f t="shared" si="0"/>
        <v>0</v>
      </c>
    </row>
    <row r="20" spans="1:6" ht="14.4" thickBot="1" x14ac:dyDescent="0.3">
      <c r="A20" s="71" t="s">
        <v>74</v>
      </c>
      <c r="B20" s="49" t="s">
        <v>113</v>
      </c>
      <c r="C20" s="49"/>
      <c r="D20" s="110"/>
      <c r="E20" s="111"/>
      <c r="F20" s="46">
        <f t="shared" si="0"/>
        <v>0</v>
      </c>
    </row>
    <row r="21" spans="1:6" ht="28.2" thickBot="1" x14ac:dyDescent="0.3">
      <c r="A21" s="71" t="s">
        <v>75</v>
      </c>
      <c r="B21" s="49" t="s">
        <v>113</v>
      </c>
      <c r="C21" s="49"/>
      <c r="D21" s="110"/>
      <c r="E21" s="111"/>
      <c r="F21" s="46">
        <f t="shared" si="0"/>
        <v>0</v>
      </c>
    </row>
    <row r="22" spans="1:6" ht="14.4" thickBot="1" x14ac:dyDescent="0.3">
      <c r="A22" s="71" t="s">
        <v>76</v>
      </c>
      <c r="B22" s="49" t="s">
        <v>113</v>
      </c>
      <c r="C22" s="49"/>
      <c r="D22" s="110"/>
      <c r="E22" s="111"/>
      <c r="F22" s="46">
        <f t="shared" si="0"/>
        <v>0</v>
      </c>
    </row>
    <row r="23" spans="1:6" ht="14.4" thickBot="1" x14ac:dyDescent="0.3">
      <c r="A23" s="71" t="s">
        <v>77</v>
      </c>
      <c r="B23" s="49" t="s">
        <v>113</v>
      </c>
      <c r="C23" s="49"/>
      <c r="D23" s="110"/>
      <c r="E23" s="111"/>
      <c r="F23" s="46">
        <f t="shared" si="0"/>
        <v>0</v>
      </c>
    </row>
    <row r="24" spans="1:6" ht="14.4" thickBot="1" x14ac:dyDescent="0.3">
      <c r="A24" s="71" t="s">
        <v>78</v>
      </c>
      <c r="B24" s="49" t="s">
        <v>113</v>
      </c>
      <c r="C24" s="49"/>
      <c r="D24" s="110"/>
      <c r="E24" s="111"/>
      <c r="F24" s="46">
        <f t="shared" si="0"/>
        <v>0</v>
      </c>
    </row>
    <row r="25" spans="1:6" ht="19.95" customHeight="1" thickBot="1" x14ac:dyDescent="0.3">
      <c r="A25" s="71" t="s">
        <v>79</v>
      </c>
      <c r="B25" s="49" t="s">
        <v>113</v>
      </c>
      <c r="C25" s="49"/>
      <c r="D25" s="110"/>
      <c r="E25" s="111"/>
      <c r="F25" s="46">
        <f t="shared" si="0"/>
        <v>0</v>
      </c>
    </row>
    <row r="26" spans="1:6" ht="19.95" customHeight="1" thickBot="1" x14ac:dyDescent="0.3">
      <c r="A26" s="70" t="s">
        <v>80</v>
      </c>
      <c r="B26" s="49" t="s">
        <v>113</v>
      </c>
      <c r="C26" s="49"/>
      <c r="D26" s="110"/>
      <c r="E26" s="111"/>
      <c r="F26" s="46">
        <f t="shared" si="0"/>
        <v>0</v>
      </c>
    </row>
    <row r="27" spans="1:6" ht="24" customHeight="1" thickBot="1" x14ac:dyDescent="0.3">
      <c r="A27" s="70" t="s">
        <v>81</v>
      </c>
      <c r="B27" s="49" t="s">
        <v>113</v>
      </c>
      <c r="C27" s="49"/>
      <c r="D27" s="110"/>
      <c r="E27" s="111"/>
      <c r="F27" s="46">
        <f t="shared" si="0"/>
        <v>0</v>
      </c>
    </row>
    <row r="28" spans="1:6" ht="28.2" thickBot="1" x14ac:dyDescent="0.3">
      <c r="A28" s="70" t="s">
        <v>82</v>
      </c>
      <c r="B28" s="49" t="s">
        <v>113</v>
      </c>
      <c r="C28" s="49"/>
      <c r="D28" s="110"/>
      <c r="E28" s="111"/>
      <c r="F28" s="46">
        <f t="shared" si="0"/>
        <v>0</v>
      </c>
    </row>
    <row r="29" spans="1:6" ht="14.4" thickBot="1" x14ac:dyDescent="0.3">
      <c r="A29" s="70" t="s">
        <v>83</v>
      </c>
      <c r="B29" s="49" t="s">
        <v>113</v>
      </c>
      <c r="C29" s="49"/>
      <c r="D29" s="110"/>
      <c r="E29" s="111"/>
      <c r="F29" s="46">
        <f t="shared" si="0"/>
        <v>0</v>
      </c>
    </row>
    <row r="30" spans="1:6" ht="14.4" thickBot="1" x14ac:dyDescent="0.3">
      <c r="A30" s="70" t="s">
        <v>84</v>
      </c>
      <c r="B30" s="49" t="s">
        <v>113</v>
      </c>
      <c r="C30" s="49"/>
      <c r="D30" s="110"/>
      <c r="E30" s="111"/>
      <c r="F30" s="46">
        <f t="shared" si="0"/>
        <v>0</v>
      </c>
    </row>
    <row r="31" spans="1:6" ht="14.4" thickBot="1" x14ac:dyDescent="0.3">
      <c r="A31" s="70" t="s">
        <v>85</v>
      </c>
      <c r="B31" s="49" t="s">
        <v>113</v>
      </c>
      <c r="C31" s="49"/>
      <c r="D31" s="110"/>
      <c r="E31" s="111"/>
      <c r="F31" s="46">
        <f t="shared" si="0"/>
        <v>0</v>
      </c>
    </row>
    <row r="32" spans="1:6" ht="14.4" thickBot="1" x14ac:dyDescent="0.3">
      <c r="A32" s="70" t="s">
        <v>86</v>
      </c>
      <c r="B32" s="49" t="s">
        <v>113</v>
      </c>
      <c r="C32" s="49"/>
      <c r="D32" s="110"/>
      <c r="E32" s="111"/>
      <c r="F32" s="46">
        <f t="shared" si="0"/>
        <v>0</v>
      </c>
    </row>
    <row r="33" spans="1:6" ht="14.4" thickBot="1" x14ac:dyDescent="0.3">
      <c r="A33" s="70" t="s">
        <v>87</v>
      </c>
      <c r="B33" s="49" t="s">
        <v>113</v>
      </c>
      <c r="C33" s="49"/>
      <c r="D33" s="110"/>
      <c r="E33" s="111"/>
      <c r="F33" s="46">
        <f t="shared" si="0"/>
        <v>0</v>
      </c>
    </row>
    <row r="34" spans="1:6" ht="14.4" thickBot="1" x14ac:dyDescent="0.3">
      <c r="A34" s="70" t="s">
        <v>88</v>
      </c>
      <c r="B34" s="49" t="s">
        <v>113</v>
      </c>
      <c r="C34" s="49"/>
      <c r="D34" s="110"/>
      <c r="E34" s="111"/>
      <c r="F34" s="46">
        <f t="shared" si="0"/>
        <v>0</v>
      </c>
    </row>
    <row r="35" spans="1:6" ht="14.4" thickBot="1" x14ac:dyDescent="0.3">
      <c r="A35" s="70" t="s">
        <v>89</v>
      </c>
      <c r="B35" s="49" t="s">
        <v>113</v>
      </c>
      <c r="C35" s="49"/>
      <c r="D35" s="110"/>
      <c r="E35" s="111"/>
      <c r="F35" s="46">
        <f t="shared" si="0"/>
        <v>0</v>
      </c>
    </row>
    <row r="36" spans="1:6" ht="14.4" thickBot="1" x14ac:dyDescent="0.3">
      <c r="A36" s="70" t="s">
        <v>90</v>
      </c>
      <c r="B36" s="49" t="s">
        <v>113</v>
      </c>
      <c r="C36" s="49"/>
      <c r="D36" s="110"/>
      <c r="E36" s="111"/>
      <c r="F36" s="46">
        <f t="shared" si="0"/>
        <v>0</v>
      </c>
    </row>
    <row r="37" spans="1:6" ht="14.4" thickBot="1" x14ac:dyDescent="0.3">
      <c r="A37" s="70" t="s">
        <v>91</v>
      </c>
      <c r="B37" s="49" t="s">
        <v>113</v>
      </c>
      <c r="C37" s="49"/>
      <c r="D37" s="110"/>
      <c r="E37" s="111"/>
      <c r="F37" s="46">
        <f t="shared" si="0"/>
        <v>0</v>
      </c>
    </row>
    <row r="38" spans="1:6" ht="28.2" thickBot="1" x14ac:dyDescent="0.3">
      <c r="A38" s="70" t="s">
        <v>92</v>
      </c>
      <c r="B38" s="49" t="s">
        <v>113</v>
      </c>
      <c r="C38" s="49"/>
      <c r="D38" s="110"/>
      <c r="E38" s="111"/>
      <c r="F38" s="46">
        <f t="shared" si="0"/>
        <v>0</v>
      </c>
    </row>
    <row r="39" spans="1:6" ht="14.4" thickBot="1" x14ac:dyDescent="0.3">
      <c r="A39" s="70" t="s">
        <v>93</v>
      </c>
      <c r="B39" s="49" t="s">
        <v>113</v>
      </c>
      <c r="C39" s="49"/>
      <c r="D39" s="110"/>
      <c r="E39" s="111"/>
      <c r="F39" s="46">
        <f t="shared" si="0"/>
        <v>0</v>
      </c>
    </row>
    <row r="40" spans="1:6" ht="14.4" thickBot="1" x14ac:dyDescent="0.3">
      <c r="A40" s="70" t="s">
        <v>94</v>
      </c>
      <c r="B40" s="49" t="s">
        <v>113</v>
      </c>
      <c r="C40" s="49"/>
      <c r="D40" s="110"/>
      <c r="E40" s="111"/>
      <c r="F40" s="46">
        <f t="shared" si="0"/>
        <v>0</v>
      </c>
    </row>
    <row r="41" spans="1:6" ht="28.2" thickBot="1" x14ac:dyDescent="0.3">
      <c r="A41" s="70" t="s">
        <v>95</v>
      </c>
      <c r="B41" s="49" t="s">
        <v>113</v>
      </c>
      <c r="C41" s="49"/>
      <c r="D41" s="110"/>
      <c r="E41" s="111"/>
      <c r="F41" s="46">
        <f t="shared" si="0"/>
        <v>0</v>
      </c>
    </row>
    <row r="42" spans="1:6" ht="28.2" thickBot="1" x14ac:dyDescent="0.3">
      <c r="A42" s="70" t="s">
        <v>96</v>
      </c>
      <c r="B42" s="49" t="s">
        <v>113</v>
      </c>
      <c r="C42" s="49"/>
      <c r="D42" s="110"/>
      <c r="E42" s="111"/>
      <c r="F42" s="46">
        <f t="shared" si="0"/>
        <v>0</v>
      </c>
    </row>
    <row r="43" spans="1:6" ht="14.4" thickBot="1" x14ac:dyDescent="0.3">
      <c r="A43" s="70" t="s">
        <v>97</v>
      </c>
      <c r="B43" s="49" t="s">
        <v>113</v>
      </c>
      <c r="C43" s="49"/>
      <c r="D43" s="110"/>
      <c r="E43" s="111"/>
      <c r="F43" s="46">
        <f t="shared" si="0"/>
        <v>0</v>
      </c>
    </row>
    <row r="44" spans="1:6" ht="14.4" thickBot="1" x14ac:dyDescent="0.3">
      <c r="A44" s="70" t="s">
        <v>98</v>
      </c>
      <c r="B44" s="49" t="s">
        <v>113</v>
      </c>
      <c r="C44" s="49"/>
      <c r="D44" s="110"/>
      <c r="E44" s="111"/>
      <c r="F44" s="46">
        <f t="shared" si="0"/>
        <v>0</v>
      </c>
    </row>
    <row r="45" spans="1:6" ht="28.2" thickBot="1" x14ac:dyDescent="0.3">
      <c r="A45" s="70" t="s">
        <v>99</v>
      </c>
      <c r="B45" s="49" t="s">
        <v>113</v>
      </c>
      <c r="C45" s="49"/>
      <c r="D45" s="110"/>
      <c r="E45" s="111"/>
      <c r="F45" s="46">
        <f t="shared" si="0"/>
        <v>0</v>
      </c>
    </row>
    <row r="46" spans="1:6" ht="14.4" thickBot="1" x14ac:dyDescent="0.3">
      <c r="A46" s="70" t="s">
        <v>100</v>
      </c>
      <c r="B46" s="49" t="s">
        <v>113</v>
      </c>
      <c r="C46" s="49"/>
      <c r="D46" s="110"/>
      <c r="E46" s="111"/>
      <c r="F46" s="46">
        <f t="shared" si="0"/>
        <v>0</v>
      </c>
    </row>
    <row r="47" spans="1:6" ht="14.4" thickBot="1" x14ac:dyDescent="0.3">
      <c r="A47" s="70" t="s">
        <v>101</v>
      </c>
      <c r="B47" s="49" t="s">
        <v>113</v>
      </c>
      <c r="C47" s="49"/>
      <c r="D47" s="110"/>
      <c r="E47" s="111"/>
      <c r="F47" s="46">
        <f t="shared" si="0"/>
        <v>0</v>
      </c>
    </row>
    <row r="48" spans="1:6" x14ac:dyDescent="0.25">
      <c r="A48" s="105" t="s">
        <v>58</v>
      </c>
      <c r="B48" s="106"/>
      <c r="C48" s="106"/>
      <c r="D48" s="106"/>
      <c r="E48" s="106"/>
      <c r="F48" s="47">
        <f>SUM(F14:F47)</f>
        <v>0</v>
      </c>
    </row>
    <row r="49" spans="1:6" ht="29.25" customHeight="1" x14ac:dyDescent="0.25">
      <c r="A49" s="107" t="s">
        <v>59</v>
      </c>
      <c r="B49" s="108"/>
      <c r="C49" s="108"/>
      <c r="D49" s="108"/>
      <c r="E49" s="108"/>
      <c r="F49" s="109"/>
    </row>
    <row r="50" spans="1:6" x14ac:dyDescent="0.25">
      <c r="A50" s="144" t="s">
        <v>60</v>
      </c>
      <c r="B50" s="145"/>
      <c r="C50" s="36" t="s">
        <v>14</v>
      </c>
      <c r="D50" s="135" t="s">
        <v>15</v>
      </c>
      <c r="E50" s="136"/>
      <c r="F50" s="35" t="s">
        <v>16</v>
      </c>
    </row>
    <row r="51" spans="1:6" x14ac:dyDescent="0.25">
      <c r="A51" s="139"/>
      <c r="B51" s="140"/>
      <c r="C51" s="50"/>
      <c r="D51" s="137"/>
      <c r="E51" s="138"/>
      <c r="F51" s="51"/>
    </row>
    <row r="52" spans="1:6" x14ac:dyDescent="0.25">
      <c r="A52" s="139"/>
      <c r="B52" s="140"/>
      <c r="C52" s="50"/>
      <c r="D52" s="137"/>
      <c r="E52" s="138"/>
      <c r="F52" s="51"/>
    </row>
    <row r="53" spans="1:6" x14ac:dyDescent="0.25">
      <c r="A53" s="139"/>
      <c r="B53" s="140"/>
      <c r="C53" s="50"/>
      <c r="D53" s="137"/>
      <c r="E53" s="138"/>
      <c r="F53" s="51"/>
    </row>
    <row r="54" spans="1:6" x14ac:dyDescent="0.25">
      <c r="A54" s="76"/>
      <c r="B54" s="77"/>
      <c r="C54" s="50"/>
      <c r="D54" s="137"/>
      <c r="E54" s="138"/>
      <c r="F54" s="51"/>
    </row>
    <row r="55" spans="1:6" x14ac:dyDescent="0.25">
      <c r="A55" s="141" t="s">
        <v>61</v>
      </c>
      <c r="B55" s="142"/>
      <c r="C55" s="142"/>
      <c r="D55" s="142"/>
      <c r="E55" s="143"/>
      <c r="F55" s="47">
        <f>SUM(F51:F54)</f>
        <v>0</v>
      </c>
    </row>
    <row r="56" spans="1:6" ht="15.6" x14ac:dyDescent="0.25">
      <c r="A56" s="133" t="s">
        <v>62</v>
      </c>
      <c r="B56" s="133"/>
      <c r="C56" s="133"/>
      <c r="D56" s="133"/>
      <c r="E56" s="133"/>
      <c r="F56" s="48" t="e">
        <f>SUM(#REF!,F48,F55,)</f>
        <v>#REF!</v>
      </c>
    </row>
    <row r="57" spans="1:6" x14ac:dyDescent="0.25">
      <c r="A57" s="134" t="s">
        <v>63</v>
      </c>
      <c r="B57" s="133"/>
      <c r="C57" s="133"/>
      <c r="D57" s="133"/>
      <c r="E57" s="133"/>
      <c r="F57" s="52"/>
    </row>
    <row r="58" spans="1:6" x14ac:dyDescent="0.25">
      <c r="A58" s="129" t="s">
        <v>64</v>
      </c>
      <c r="B58" s="130"/>
      <c r="C58" s="130"/>
      <c r="D58" s="130"/>
      <c r="E58" s="131"/>
      <c r="F58" s="52"/>
    </row>
    <row r="59" spans="1:6" ht="27.75" customHeight="1" thickBot="1" x14ac:dyDescent="0.3">
      <c r="A59" s="132" t="s">
        <v>102</v>
      </c>
      <c r="B59" s="132"/>
      <c r="C59" s="132"/>
      <c r="D59" s="132"/>
      <c r="E59" s="132"/>
      <c r="F59" s="63" t="e">
        <f>F56+(F56*F57)+(F56*F58)</f>
        <v>#REF!</v>
      </c>
    </row>
    <row r="63" spans="1:6" ht="15.75" customHeight="1" x14ac:dyDescent="0.25"/>
    <row r="77" ht="15.75" customHeight="1" x14ac:dyDescent="0.25"/>
    <row r="81" ht="15" customHeight="1" x14ac:dyDescent="0.25"/>
  </sheetData>
  <mergeCells count="62">
    <mergeCell ref="B11:E11"/>
    <mergeCell ref="D25:E25"/>
    <mergeCell ref="D26:E26"/>
    <mergeCell ref="D27:E27"/>
    <mergeCell ref="D28:E28"/>
    <mergeCell ref="D47:E47"/>
    <mergeCell ref="D43:E43"/>
    <mergeCell ref="D44:E44"/>
    <mergeCell ref="D45:E45"/>
    <mergeCell ref="D46:E46"/>
    <mergeCell ref="A58:E58"/>
    <mergeCell ref="A59:E59"/>
    <mergeCell ref="A56:E56"/>
    <mergeCell ref="A57:E57"/>
    <mergeCell ref="D50:E50"/>
    <mergeCell ref="D51:E51"/>
    <mergeCell ref="D52:E52"/>
    <mergeCell ref="A52:B52"/>
    <mergeCell ref="A53:B53"/>
    <mergeCell ref="D54:E54"/>
    <mergeCell ref="A55:E55"/>
    <mergeCell ref="A50:B50"/>
    <mergeCell ref="A51:B51"/>
    <mergeCell ref="D53:E53"/>
    <mergeCell ref="A1:F1"/>
    <mergeCell ref="A2:F2"/>
    <mergeCell ref="A3:F3"/>
    <mergeCell ref="A4:F4"/>
    <mergeCell ref="A6:F6"/>
    <mergeCell ref="A5:F5"/>
    <mergeCell ref="D7:E7"/>
    <mergeCell ref="D9:E9"/>
    <mergeCell ref="D24:E24"/>
    <mergeCell ref="D22:E22"/>
    <mergeCell ref="D23:E23"/>
    <mergeCell ref="A10:F10"/>
    <mergeCell ref="D20:E20"/>
    <mergeCell ref="D21:E21"/>
    <mergeCell ref="D14:E14"/>
    <mergeCell ref="D13:E13"/>
    <mergeCell ref="D15:E15"/>
    <mergeCell ref="D16:E16"/>
    <mergeCell ref="D17:E17"/>
    <mergeCell ref="D18:E18"/>
    <mergeCell ref="D19:E19"/>
    <mergeCell ref="A12:F12"/>
    <mergeCell ref="A48:E48"/>
    <mergeCell ref="A49:F49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</mergeCells>
  <pageMargins left="0.11811023622047245" right="0.11811023622047245" top="0.19685039370078741" bottom="0.15748031496062992" header="0.31496062992125984" footer="0.31496062992125984"/>
  <pageSetup paperSize="9" scale="98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2023-10-12T11:48:34Z</dcterms:modified>
</cp:coreProperties>
</file>