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БТ\1. ГТ 17,18, Берег. ст., ПС 2002\1. ГТ 17,18, Берег. ст., ПС 2002\Финал от Гринфин\2_ГТ 17, 18_695\"/>
    </mc:Choice>
  </mc:AlternateContent>
  <bookViews>
    <workbookView xWindow="0" yWindow="0" windowWidth="23016" windowHeight="11292"/>
  </bookViews>
  <sheets>
    <sheet name="Приложение 1 к ЗК№139695-28-12-" sheetId="1" r:id="rId1"/>
  </sheets>
  <definedNames>
    <definedName name="_xlnm.Print_Titles" localSheetId="0">'Приложение 1 к ЗК№139695-28-12-'!$5:$5</definedName>
  </definedNames>
  <calcPr calcId="152511"/>
</workbook>
</file>

<file path=xl/calcChain.xml><?xml version="1.0" encoding="utf-8"?>
<calcChain xmlns="http://schemas.openxmlformats.org/spreadsheetml/2006/main">
  <c r="A90" i="1" l="1"/>
  <c r="A89" i="1"/>
  <c r="A88" i="1"/>
  <c r="A87" i="1"/>
  <c r="A86" i="1"/>
  <c r="A85" i="1"/>
  <c r="A84" i="1"/>
  <c r="A83" i="1"/>
  <c r="A82" i="1"/>
  <c r="A81" i="1"/>
  <c r="A80" i="1"/>
  <c r="A78" i="1"/>
  <c r="A77" i="1"/>
  <c r="A76" i="1"/>
  <c r="A75" i="1"/>
  <c r="A74" i="1"/>
  <c r="A73" i="1"/>
  <c r="A72" i="1"/>
  <c r="A71" i="1"/>
  <c r="A70" i="1"/>
  <c r="A69" i="1"/>
  <c r="A68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7" i="1"/>
  <c r="A36" i="1"/>
  <c r="A35" i="1"/>
  <c r="A33" i="1"/>
  <c r="A32" i="1"/>
  <c r="A31" i="1"/>
  <c r="A30" i="1"/>
  <c r="A29" i="1"/>
  <c r="A28" i="1"/>
  <c r="A27" i="1"/>
  <c r="A26" i="1"/>
  <c r="A25" i="1"/>
  <c r="A24" i="1"/>
  <c r="A22" i="1"/>
  <c r="A21" i="1"/>
  <c r="A20" i="1"/>
  <c r="A19" i="1"/>
  <c r="A18" i="1"/>
  <c r="A16" i="1"/>
  <c r="A15" i="1"/>
  <c r="A14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<sst xmlns="http://schemas.openxmlformats.org/spreadsheetml/2006/main" count="413" uniqueCount="238">
  <si>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</si>
  <si>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</si>
  <si>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</si>
  <si>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</si>
  <si>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</si>
  <si>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</si>
  <si>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</si>
  <si>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</si>
  <si>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Архитектурно-строительные решения. МБТ-21/554У-2-АС</t>
  </si>
  <si>
    <t>Кровля</t>
  </si>
  <si>
    <t>1.1</t>
  </si>
  <si>
    <t>Монтаж кровли из профилированного листа для объектов непроизводственного назначения: простой</t>
  </si>
  <si>
    <t>100 м2</t>
  </si>
  <si>
    <t xml:space="preserve">(12,4*139,2) / 100 </t>
  </si>
  <si>
    <t xml:space="preserve">1 </t>
  </si>
  <si>
    <t>2.1</t>
  </si>
  <si>
    <t>Заклепка Партнер Fix-Master A2 4,8x10</t>
  </si>
  <si>
    <t>шт</t>
  </si>
  <si>
    <t xml:space="preserve">1489,93*6 </t>
  </si>
  <si>
    <t>3.1</t>
  </si>
  <si>
    <t>Профнастил нержавеющий Н114 0.8 AISI 316L</t>
  </si>
  <si>
    <t>м2</t>
  </si>
  <si>
    <t xml:space="preserve">0,646*12,4*254 </t>
  </si>
  <si>
    <t>Элементы фасонные (доборные) изготавливаются из оцинкованной стали/ фасонные элементы из нержавеющей стали ФИ1-ФИ5
прим.</t>
  </si>
  <si>
    <t>т</t>
  </si>
  <si>
    <t xml:space="preserve">(0,29+0,43+0,18+0,57+0,145)*139,2*7.85/1000 </t>
  </si>
  <si>
    <t>4.1</t>
  </si>
  <si>
    <t>Ограждение кровель перилами</t>
  </si>
  <si>
    <t>100 м ограждения</t>
  </si>
  <si>
    <t xml:space="preserve">272 / 100 </t>
  </si>
  <si>
    <t>4.3</t>
  </si>
  <si>
    <t>Кровельное ограждение FISHER h=600 с ходовым мостиком</t>
  </si>
  <si>
    <t>м.п.</t>
  </si>
  <si>
    <t xml:space="preserve"> </t>
  </si>
  <si>
    <t>5.1</t>
  </si>
  <si>
    <t>Ограждение кровель перилами (мостик кровельный ходовой)</t>
  </si>
  <si>
    <t>6.1</t>
  </si>
  <si>
    <t>Ограждение кровель перилами (мостик кровельный переходной)
прим.</t>
  </si>
  <si>
    <t xml:space="preserve">(1,2*64) / 100 </t>
  </si>
  <si>
    <t>6.2</t>
  </si>
  <si>
    <t>мостик кровельный переходной  FISHER 1200*350 мм</t>
  </si>
  <si>
    <t>Фасад</t>
  </si>
  <si>
    <t>7.1</t>
  </si>
  <si>
    <t>Устройство облицовки поверхности стен (наружных и внутренних) по металлическому каркасу (с его устройством): профилированным листом без пароизоляционного слоя/ облицовка стен профилированным композитным листом
прим.</t>
  </si>
  <si>
    <t xml:space="preserve">(7,412+10,090)*139,2/100 </t>
  </si>
  <si>
    <t>7.2</t>
  </si>
  <si>
    <t>Устройство металлического каркаса из направляющих профилей под облицовку различными материалами: стен /исключение работы из п.7.1 ЛСР</t>
  </si>
  <si>
    <t xml:space="preserve">(-(7,412+10,090)*139,2) / 100 </t>
  </si>
  <si>
    <t>9.1</t>
  </si>
  <si>
    <t>Лист композитный LK 9532</t>
  </si>
  <si>
    <t xml:space="preserve">0,95*(6*366+4,59*183+1,98*183) </t>
  </si>
  <si>
    <t>10.1</t>
  </si>
  <si>
    <t>Заклепка Партнер Fix-Master A2, 4x10</t>
  </si>
  <si>
    <t xml:space="preserve">24*3228,95 </t>
  </si>
  <si>
    <t>Установка и разборка наружных инвентарных лесов высотой до 16 м: трубчатых для прочих отделочных работ</t>
  </si>
  <si>
    <t>100 м2 вертикальной проекции для наружных лесов</t>
  </si>
  <si>
    <t xml:space="preserve">((16,7*139,2+19,1*139,2)) / 100 </t>
  </si>
  <si>
    <t>Монтаж лотков</t>
  </si>
  <si>
    <t>11.1</t>
  </si>
  <si>
    <t>Лоток металлический штампованный по установленным конструкциям, ширина лотка: до 200 мм</t>
  </si>
  <si>
    <t>1 т</t>
  </si>
  <si>
    <t xml:space="preserve">(23*15,8+46*2)/1000 </t>
  </si>
  <si>
    <t>11.2</t>
  </si>
  <si>
    <t>Лоток металлический штампованный по установленным конструкциям, ширина лотка: до 400 мм/ 500 мм
прим.</t>
  </si>
  <si>
    <t xml:space="preserve">(57*23,8+114*12,9)/1000 </t>
  </si>
  <si>
    <t>12.1</t>
  </si>
  <si>
    <t>Кабельный лоток лестничный 100х100х6000 мм</t>
  </si>
  <si>
    <t>13.1</t>
  </si>
  <si>
    <t>Кабельный лоток лестничный 500х100х6000 мм</t>
  </si>
  <si>
    <t>14.1</t>
  </si>
  <si>
    <t>Пластина соединительная</t>
  </si>
  <si>
    <t>15.1</t>
  </si>
  <si>
    <t>Крышка на кабельный лоток 100х13,5х3000</t>
  </si>
  <si>
    <t>16.1</t>
  </si>
  <si>
    <t>Крышка на кабельный лоток 500х15,5х3000</t>
  </si>
  <si>
    <t>17.1</t>
  </si>
  <si>
    <t>Полка-кронштейн из угловой стали</t>
  </si>
  <si>
    <t xml:space="preserve">(1,23*24+2,15*60)/1000 </t>
  </si>
  <si>
    <t>17.2</t>
  </si>
  <si>
    <t>Кронштейн ВМС 1001</t>
  </si>
  <si>
    <t>18.1</t>
  </si>
  <si>
    <t>Кронштейн ВМС 5001</t>
  </si>
  <si>
    <t>Лестница Л-1</t>
  </si>
  <si>
    <t>19.1</t>
  </si>
  <si>
    <t>Монтаж лестниц прямолинейных и криволинейных, пожарных с ограждением</t>
  </si>
  <si>
    <t>1 т конструкций</t>
  </si>
  <si>
    <t>20.1</t>
  </si>
  <si>
    <t>Лестница</t>
  </si>
  <si>
    <t>21.1</t>
  </si>
  <si>
    <t>Ограждение</t>
  </si>
  <si>
    <t>м</t>
  </si>
  <si>
    <t xml:space="preserve">9,28*2+1,55 </t>
  </si>
  <si>
    <t>Раздел 2. Конструкции металлические. МБТ-21/554У-2-КМ</t>
  </si>
  <si>
    <t>22.1</t>
  </si>
  <si>
    <t>Монтаж колонн одноэтажных и многоэтажных зданий и крановых эстакад высотой: до 25 м цельного сечения массой до 1,0 т</t>
  </si>
  <si>
    <t xml:space="preserve">20.466*1,01*1,03 </t>
  </si>
  <si>
    <t>23.1</t>
  </si>
  <si>
    <t>Прочие индивидуальные сварные конструкции, масса сборочной единицы: до 0,1 т</t>
  </si>
  <si>
    <t>24.1</t>
  </si>
  <si>
    <t>Монтаж прогонов при шаге ферм до 12 м при высоте здания: до 25 м</t>
  </si>
  <si>
    <t xml:space="preserve">21,762*1,01*1,03 </t>
  </si>
  <si>
    <t>25.1</t>
  </si>
  <si>
    <t>Прогоны дополнительные и кровельные из прокатных профилей</t>
  </si>
  <si>
    <t>26.1</t>
  </si>
  <si>
    <t>Монтаж стропильных и подстропильных ферм на высоте до 25 м пролетом: до 24 м массой до 3,0 т</t>
  </si>
  <si>
    <t xml:space="preserve">37,879*1,01*1,03 </t>
  </si>
  <si>
    <t>27.1</t>
  </si>
  <si>
    <t>Прочие индивидуальные сварные конструкции, масса сборочной единицы: свыше 1,0 т</t>
  </si>
  <si>
    <t>28.1</t>
  </si>
  <si>
    <t>Монтаж связей и распорок из одиночных и парных уголков, гнутосварных профилей для пролетов: до 24 м при высоте здания до  25 м</t>
  </si>
  <si>
    <t xml:space="preserve">9,517*1,01*1,03 </t>
  </si>
  <si>
    <t>28.2</t>
  </si>
  <si>
    <t>Монтаж вертикальных связей в виде ферм для пролетов: до 24 м при высоте здания до  25 м</t>
  </si>
  <si>
    <t xml:space="preserve">(84,329-9,517)*1,01*1,03 </t>
  </si>
  <si>
    <t>29.1</t>
  </si>
  <si>
    <t>Связи по колоннам и стойкам фахверка (диагональные и распорки)</t>
  </si>
  <si>
    <t xml:space="preserve">9,901+77,827 </t>
  </si>
  <si>
    <t>30.1</t>
  </si>
  <si>
    <t>Монтаж фахверка</t>
  </si>
  <si>
    <t xml:space="preserve">11,51*1,01*1,03 </t>
  </si>
  <si>
    <t>31.1</t>
  </si>
  <si>
    <t>Стойки фахверка</t>
  </si>
  <si>
    <t>32.1</t>
  </si>
  <si>
    <t>Установка монтажных изделий массой: до 20 кг/ усиление колонн швеллером
прим.</t>
  </si>
  <si>
    <t>1 т стальных элементов</t>
  </si>
  <si>
    <t>32.3</t>
  </si>
  <si>
    <t>Конструктивные элементы вспомогательного назначения: с преобладанием профильного проката без отверстий и сборосварочных операций</t>
  </si>
  <si>
    <t>Раздел 3. Архитектурно-строительные решения. Демонтаж. МБТ-21/554У-2-АС-Д</t>
  </si>
  <si>
    <t>34.1</t>
  </si>
  <si>
    <t>Разборка покрытий кровель: из листовой стали</t>
  </si>
  <si>
    <t>100 м2 покрытия</t>
  </si>
  <si>
    <t xml:space="preserve">1726,08 / 100 </t>
  </si>
  <si>
    <t>35.1</t>
  </si>
  <si>
    <t>Устройство облицовки поверхности стен (наружных и внутренних) по металлическому каркасу (с его устройством): профилированным листом без пароизоляционного слоя/ демонтаж стен облицованных профилированным композитным листом
прим.</t>
  </si>
  <si>
    <t>35.2</t>
  </si>
  <si>
    <t>Устройство металлического каркаса из направляющих профилей под облицовку различными материалами: стен /исключение работы из п.35.1 ЛСР</t>
  </si>
  <si>
    <t>36</t>
  </si>
  <si>
    <t>Монтаж площадок с настилом и ограждением из листовой, рифленой, просечной и круглой стали / демонтаж</t>
  </si>
  <si>
    <t xml:space="preserve">(65,74+348,35)/1000 </t>
  </si>
  <si>
    <t>37</t>
  </si>
  <si>
    <t>Монтаж лестниц прямолинейных и криволинейных, пожарных с ограждением / демонтаж</t>
  </si>
  <si>
    <t xml:space="preserve">(2*160,46+190,8+49*2,42+4*32,24)/1000 </t>
  </si>
  <si>
    <t>38.1</t>
  </si>
  <si>
    <t>Монтаж прогонов при шаге ферм до 12 м при высоте здания: до 25 м/демонтаж</t>
  </si>
  <si>
    <t>38.2</t>
  </si>
  <si>
    <t>Монтаж стропильных и подстропильных ферм на высоте до 25 м пролетом: до 24 м массой до 3,0 т/демонтаж</t>
  </si>
  <si>
    <t xml:space="preserve">24,9+3,161 </t>
  </si>
  <si>
    <t>39.1</t>
  </si>
  <si>
    <t>Монтаж вертикальных связей в виде ферм для пролетов: до 24 м при высоте здания до  25 м /демонтаж</t>
  </si>
  <si>
    <t xml:space="preserve">11,043+22,3665+13,825+1,80224 </t>
  </si>
  <si>
    <t>39.2</t>
  </si>
  <si>
    <t>Монтаж связей и распорок из одиночных и парных уголков, гнутосварных профилей для пролетов: до 24 м при высоте здания до  25 м/демонтаж</t>
  </si>
  <si>
    <t xml:space="preserve">3,412+3,412+3,412+3,412+3,412+1,24+1,6+1,6+1,6+4,747+14,407 </t>
  </si>
  <si>
    <t>39.3</t>
  </si>
  <si>
    <t>Монтаж колонн одноэтажных и многоэтажных зданий и крановых эстакад высотой: до 25 м цельного сечения массой до 1,0 т /демонтаж</t>
  </si>
  <si>
    <t>40.1</t>
  </si>
  <si>
    <t>Лоток металлический штампованный по установленным конструкциям, ширина лотка: до 400 мм/ демонтаж лотков сечением 600х150 мм
прим.</t>
  </si>
  <si>
    <t xml:space="preserve">417/3*10,95/1000 </t>
  </si>
  <si>
    <t>41.1</t>
  </si>
  <si>
    <t>Погрузочные работы при автомобильных перевозках: металлических конструкций массой до 1 т</t>
  </si>
  <si>
    <t>1 т груза</t>
  </si>
  <si>
    <t xml:space="preserve">(49,97*253+12,6*174+17,153*174)/1000+0,414+0,759+1,973+28,061+49,037+42,254+5,727+1,522 </t>
  </si>
  <si>
    <t>41.2</t>
  </si>
  <si>
    <t>Перевозка грузов автомобилями-самосвалами грузоподъемностью 10 т, работающих вне карьера, на расстояние: до 36 км I класс груза</t>
  </si>
  <si>
    <t>Раздел 4. Антикоррозийная защита конструкций. МБТ-21/554У-2-АЗ</t>
  </si>
  <si>
    <t>Защита металлоконструкций, контактирующих с калийными удобрениями без воздействия УФ излучения</t>
  </si>
  <si>
    <t>42</t>
  </si>
  <si>
    <t>Очистка кварцевым песком: сплошных наружных поверхностей</t>
  </si>
  <si>
    <t>1 м2 очищаемой поверхности</t>
  </si>
  <si>
    <t xml:space="preserve">3392,97+2280,79 </t>
  </si>
  <si>
    <t>43</t>
  </si>
  <si>
    <t>Гидроструйная очистка: металлических поверхностей</t>
  </si>
  <si>
    <t>1 м2 поверхности</t>
  </si>
  <si>
    <t>44</t>
  </si>
  <si>
    <t>Обеспыливание поверхности</t>
  </si>
  <si>
    <t>1 м2 обеспыливаемой поверхности</t>
  </si>
  <si>
    <t>45</t>
  </si>
  <si>
    <t>Обезжиривание поверхностей аппаратов и трубопроводов диаметром свыше 500 мм: уайт-спиритом</t>
  </si>
  <si>
    <t>100 м2 обезжириваемой поверхности</t>
  </si>
  <si>
    <t xml:space="preserve">(3392,97+2280,79) / 100 </t>
  </si>
  <si>
    <t>46</t>
  </si>
  <si>
    <t>Огрунтовка металлических поверхностей за один раз: грунтовкой ЭП-057</t>
  </si>
  <si>
    <t>100 м2 окрашиваемой поверхности</t>
  </si>
  <si>
    <t>47</t>
  </si>
  <si>
    <t>Грунтовка: ЭП-057</t>
  </si>
  <si>
    <t>48.1</t>
  </si>
  <si>
    <t>Двухкомпонентная грунтовочная система Денс ТОП ПУ 113</t>
  </si>
  <si>
    <t>кг</t>
  </si>
  <si>
    <t xml:space="preserve">5673,76*(0,15)+(9*20,202) </t>
  </si>
  <si>
    <t>49</t>
  </si>
  <si>
    <t>Окраска металлических огрунтованных поверхностей: эмалью ЭП-773/ 3 слоя</t>
  </si>
  <si>
    <t>50</t>
  </si>
  <si>
    <t>Эмаль эпоксидная: ЭП-733 зеленая</t>
  </si>
  <si>
    <t>51.1</t>
  </si>
  <si>
    <t>Двухкомпонентный состав на эпоксидной основе Денс ТОП ЭП 202</t>
  </si>
  <si>
    <t xml:space="preserve">5673,76*0,24+3,35*20,202 </t>
  </si>
  <si>
    <t>52.1</t>
  </si>
  <si>
    <t>Двухкомпонентный состав на основе алифатического 
полиуретана Денс ТОП ПУ 302</t>
  </si>
  <si>
    <t xml:space="preserve">5673,76*0,19+3,35*20,202 </t>
  </si>
  <si>
    <t>Раздел 5. Внутреннее электроосвещение. МБТ-21/554У-2-ЭО</t>
  </si>
  <si>
    <t>53.1</t>
  </si>
  <si>
    <t>Светильник на кронштейнах/ демонтаж</t>
  </si>
  <si>
    <t>100 шт.</t>
  </si>
  <si>
    <t xml:space="preserve">22 / 100 </t>
  </si>
  <si>
    <t>53.2</t>
  </si>
  <si>
    <t>Светильник на кронштейнах</t>
  </si>
  <si>
    <t>54.1</t>
  </si>
  <si>
    <t>СВЕТОДИОДНЫЙ СВЕТИЛЬНИК УЛИЧНЫЙ "LE-СКУ-32-150-5942-67Х"</t>
  </si>
  <si>
    <t>55.1</t>
  </si>
  <si>
    <t>Коробка ответвительная "DKC" размером 100х100х50 мм</t>
  </si>
  <si>
    <t>шт.</t>
  </si>
  <si>
    <t>56.1</t>
  </si>
  <si>
    <t>Демонтаж кабеля</t>
  </si>
  <si>
    <t>100 м</t>
  </si>
  <si>
    <t xml:space="preserve">640 / 100 </t>
  </si>
  <si>
    <t>56.2</t>
  </si>
  <si>
    <t>Прокладка труб гофрированных ПВХ для защиты проводов и кабелей</t>
  </si>
  <si>
    <t>57.1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</si>
  <si>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20 мм</t>
  </si>
  <si>
    <t>10 м</t>
  </si>
  <si>
    <t xml:space="preserve">(647,68) / 10 </t>
  </si>
  <si>
    <t>58</t>
  </si>
  <si>
    <t>Держатель с защелкой "DKC" для труб диаметром: 25 мм</t>
  </si>
  <si>
    <t xml:space="preserve">50 / 100 </t>
  </si>
  <si>
    <t>59</t>
  </si>
  <si>
    <t>Лента монтажная перфорированная ЛМП: 12х0,55 мм</t>
  </si>
  <si>
    <t xml:space="preserve">1070 / 10 </t>
  </si>
  <si>
    <t>60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</si>
  <si>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</si>
  <si>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61</t>
  </si>
  <si>
    <t>Кабель силовой с медными жилами с изоляцией и оболочкой из ПВХ, не распространяющий горение, с низким дымо- и газовыделением, напряжением 1,0 кВ (ГОСТ Р 53769-2010), марки: ВВГнг(A)-LS 3х2,5ок</t>
  </si>
  <si>
    <t>1000 м</t>
  </si>
  <si>
    <t xml:space="preserve">(640*1,02) / 1000 </t>
  </si>
  <si>
    <t>Раздел 6. Затраты на размещение строительного мусора на полигоне ТБО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</si>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</sst>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0.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05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18" customFormat="1" ht="17.399999999999999" x14ac:dyDescent="0.3">
      <c r="A2" s="31" t="s">
        <v>0</v>
      </c>
      <c r="B2" s="31"/>
      <c r="C2" s="31"/>
      <c r="D2" s="31"/>
      <c r="E2" s="31"/>
      <c r="F2" s="31"/>
      <c r="G2" s="31"/>
      <c r="H2" s="31"/>
    </row>
    <row r="3" spans="1:18" customFormat="1" ht="9.75" customHeight="1" x14ac:dyDescent="0.3">
      <c r="A3" s="4"/>
    </row>
    <row r="4" spans="1:18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2" t="s">
        <v>7</v>
      </c>
      <c r="H4" s="32"/>
    </row>
    <row r="5" spans="1:18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3">
        <v>7</v>
      </c>
      <c r="H5" s="34"/>
    </row>
    <row r="6" spans="1:18" customFormat="1" ht="14.4" x14ac:dyDescent="0.3">
      <c r="A6" s="35" t="s">
        <v>8</v>
      </c>
      <c r="B6" s="35"/>
      <c r="C6" s="35"/>
      <c r="D6" s="35"/>
      <c r="E6" s="35"/>
      <c r="F6" s="35"/>
      <c r="G6" s="35"/>
      <c r="H6" s="35"/>
      <c r="Q6" s="9" t="s">
        <v>8</v>
      </c>
    </row>
    <row r="7" spans="1:18" customFormat="1" ht="14.4" x14ac:dyDescent="0.3">
      <c r="A7" s="36" t="s">
        <v>9</v>
      </c>
      <c r="B7" s="36"/>
      <c r="C7" s="36"/>
      <c r="D7" s="36"/>
      <c r="E7" s="36"/>
      <c r="F7" s="36"/>
      <c r="G7" s="36"/>
      <c r="H7" s="36"/>
      <c r="Q7" s="9"/>
      <c r="R7" s="10" t="s">
        <v>9</v>
      </c>
    </row>
    <row r="8" spans="1:18" customFormat="1" ht="20.399999999999999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17.2608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14.4" x14ac:dyDescent="0.3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8939.58</v>
      </c>
      <c r="F9" s="13"/>
      <c r="G9" s="16"/>
      <c r="H9" s="13" t="s">
        <v>18</v>
      </c>
      <c r="J9" s="2" t="s">
        <v>14</v>
      </c>
      <c r="Q9" s="9"/>
      <c r="R9" s="10"/>
    </row>
    <row r="10" spans="1:18" customFormat="1" ht="14.4" x14ac:dyDescent="0.3">
      <c r="A10" s="11">
        <f>IF(J10&lt;&gt;"",COUNTA(J$1:J10),"")</f>
        <v>3</v>
      </c>
      <c r="B10" s="12" t="s">
        <v>19</v>
      </c>
      <c r="C10" s="13" t="s">
        <v>20</v>
      </c>
      <c r="D10" s="14" t="s">
        <v>21</v>
      </c>
      <c r="E10" s="15">
        <v>2034.6415999999999</v>
      </c>
      <c r="F10" s="13"/>
      <c r="G10" s="16"/>
      <c r="H10" s="13" t="s">
        <v>22</v>
      </c>
      <c r="J10" s="2" t="s">
        <v>14</v>
      </c>
      <c r="Q10" s="9"/>
      <c r="R10" s="10"/>
    </row>
    <row r="11" spans="1:18" customFormat="1" ht="40.799999999999997" x14ac:dyDescent="0.3">
      <c r="A11" s="11">
        <f>IF(J11&lt;&gt;"",COUNTA(J$1:J11),"")</f>
        <v>4</v>
      </c>
      <c r="B11" s="12" t="s">
        <v>19</v>
      </c>
      <c r="C11" s="13" t="s">
        <v>23</v>
      </c>
      <c r="D11" s="14" t="s">
        <v>24</v>
      </c>
      <c r="E11" s="17">
        <v>1.76</v>
      </c>
      <c r="F11" s="13"/>
      <c r="G11" s="16"/>
      <c r="H11" s="13" t="s">
        <v>25</v>
      </c>
      <c r="J11" s="2" t="s">
        <v>14</v>
      </c>
      <c r="Q11" s="9"/>
      <c r="R11" s="10"/>
    </row>
    <row r="12" spans="1:18" customFormat="1" ht="20.399999999999999" x14ac:dyDescent="0.3">
      <c r="A12" s="11">
        <f>IF(J12&lt;&gt;"",COUNTA(J$1:J12),"")</f>
        <v>5</v>
      </c>
      <c r="B12" s="12" t="s">
        <v>26</v>
      </c>
      <c r="C12" s="13" t="s">
        <v>27</v>
      </c>
      <c r="D12" s="14" t="s">
        <v>28</v>
      </c>
      <c r="E12" s="17">
        <v>2.72</v>
      </c>
      <c r="F12" s="13"/>
      <c r="G12" s="16"/>
      <c r="H12" s="13" t="s">
        <v>29</v>
      </c>
      <c r="J12" s="2" t="s">
        <v>14</v>
      </c>
      <c r="Q12" s="9"/>
      <c r="R12" s="10"/>
    </row>
    <row r="13" spans="1:18" customFormat="1" ht="14.4" x14ac:dyDescent="0.3">
      <c r="A13" s="11">
        <f>IF(J13&lt;&gt;"",COUNTA(J$1:J13),"")</f>
        <v>6</v>
      </c>
      <c r="B13" s="12" t="s">
        <v>30</v>
      </c>
      <c r="C13" s="13" t="s">
        <v>31</v>
      </c>
      <c r="D13" s="14" t="s">
        <v>32</v>
      </c>
      <c r="E13" s="18">
        <v>272</v>
      </c>
      <c r="F13" s="13"/>
      <c r="G13" s="16"/>
      <c r="H13" s="13" t="s">
        <v>33</v>
      </c>
      <c r="J13" s="2" t="s">
        <v>14</v>
      </c>
      <c r="Q13" s="9"/>
      <c r="R13" s="10"/>
    </row>
    <row r="14" spans="1:18" customFormat="1" ht="20.399999999999999" x14ac:dyDescent="0.3">
      <c r="A14" s="11">
        <f>IF(J14&lt;&gt;"",COUNTA(J$1:J14),"")</f>
        <v>7</v>
      </c>
      <c r="B14" s="12" t="s">
        <v>34</v>
      </c>
      <c r="C14" s="13" t="s">
        <v>35</v>
      </c>
      <c r="D14" s="14" t="s">
        <v>28</v>
      </c>
      <c r="E14" s="17">
        <v>2.72</v>
      </c>
      <c r="F14" s="13"/>
      <c r="G14" s="16"/>
      <c r="H14" s="13" t="s">
        <v>29</v>
      </c>
      <c r="J14" s="2" t="s">
        <v>14</v>
      </c>
      <c r="Q14" s="9"/>
      <c r="R14" s="10"/>
    </row>
    <row r="15" spans="1:18" customFormat="1" ht="30.6" x14ac:dyDescent="0.3">
      <c r="A15" s="11">
        <f>IF(J15&lt;&gt;"",COUNTA(J$1:J15),"")</f>
        <v>8</v>
      </c>
      <c r="B15" s="12" t="s">
        <v>36</v>
      </c>
      <c r="C15" s="13" t="s">
        <v>37</v>
      </c>
      <c r="D15" s="14" t="s">
        <v>28</v>
      </c>
      <c r="E15" s="19">
        <v>0.76800000000000002</v>
      </c>
      <c r="F15" s="13"/>
      <c r="G15" s="16"/>
      <c r="H15" s="13" t="s">
        <v>38</v>
      </c>
      <c r="J15" s="2" t="s">
        <v>14</v>
      </c>
      <c r="Q15" s="9"/>
      <c r="R15" s="10"/>
    </row>
    <row r="16" spans="1:18" customFormat="1" ht="14.4" x14ac:dyDescent="0.3">
      <c r="A16" s="11">
        <f>IF(J16&lt;&gt;"",COUNTA(J$1:J16),"")</f>
        <v>9</v>
      </c>
      <c r="B16" s="12" t="s">
        <v>39</v>
      </c>
      <c r="C16" s="13" t="s">
        <v>40</v>
      </c>
      <c r="D16" s="14" t="s">
        <v>17</v>
      </c>
      <c r="E16" s="18">
        <v>64</v>
      </c>
      <c r="F16" s="13"/>
      <c r="G16" s="16"/>
      <c r="H16" s="13" t="s">
        <v>33</v>
      </c>
      <c r="J16" s="2" t="s">
        <v>14</v>
      </c>
      <c r="Q16" s="9"/>
      <c r="R16" s="10"/>
    </row>
    <row r="17" spans="1:18" customFormat="1" ht="14.4" x14ac:dyDescent="0.3">
      <c r="A17" s="36" t="s">
        <v>41</v>
      </c>
      <c r="B17" s="36"/>
      <c r="C17" s="36"/>
      <c r="D17" s="36"/>
      <c r="E17" s="36"/>
      <c r="F17" s="36"/>
      <c r="G17" s="36"/>
      <c r="H17" s="36"/>
      <c r="Q17" s="9"/>
      <c r="R17" s="10" t="s">
        <v>41</v>
      </c>
    </row>
    <row r="18" spans="1:18" customFormat="1" ht="51" x14ac:dyDescent="0.3">
      <c r="A18" s="11">
        <f>IF(J18&lt;&gt;"",COUNTA(J$1:J18),"")</f>
        <v>10</v>
      </c>
      <c r="B18" s="12" t="s">
        <v>42</v>
      </c>
      <c r="C18" s="13" t="s">
        <v>43</v>
      </c>
      <c r="D18" s="14" t="s">
        <v>12</v>
      </c>
      <c r="E18" s="19">
        <v>24.363</v>
      </c>
      <c r="F18" s="13"/>
      <c r="G18" s="16"/>
      <c r="H18" s="13" t="s">
        <v>44</v>
      </c>
      <c r="J18" s="2" t="s">
        <v>14</v>
      </c>
      <c r="Q18" s="9"/>
      <c r="R18" s="10"/>
    </row>
    <row r="19" spans="1:18" customFormat="1" ht="30.6" x14ac:dyDescent="0.3">
      <c r="A19" s="11">
        <f>IF(J19&lt;&gt;"",COUNTA(J$1:J19),"")</f>
        <v>11</v>
      </c>
      <c r="B19" s="12" t="s">
        <v>45</v>
      </c>
      <c r="C19" s="13" t="s">
        <v>46</v>
      </c>
      <c r="D19" s="14" t="s">
        <v>12</v>
      </c>
      <c r="E19" s="15">
        <v>-24.3628</v>
      </c>
      <c r="F19" s="13"/>
      <c r="G19" s="16"/>
      <c r="H19" s="13" t="s">
        <v>47</v>
      </c>
      <c r="J19" s="2" t="s">
        <v>14</v>
      </c>
      <c r="Q19" s="9"/>
      <c r="R19" s="10"/>
    </row>
    <row r="20" spans="1:18" customFormat="1" ht="20.399999999999999" x14ac:dyDescent="0.3">
      <c r="A20" s="11">
        <f>IF(J20&lt;&gt;"",COUNTA(J$1:J20),"")</f>
        <v>12</v>
      </c>
      <c r="B20" s="12" t="s">
        <v>48</v>
      </c>
      <c r="C20" s="13" t="s">
        <v>49</v>
      </c>
      <c r="D20" s="14" t="s">
        <v>21</v>
      </c>
      <c r="E20" s="15">
        <v>3228.3944999999999</v>
      </c>
      <c r="F20" s="13"/>
      <c r="G20" s="16"/>
      <c r="H20" s="13" t="s">
        <v>50</v>
      </c>
      <c r="J20" s="2" t="s">
        <v>14</v>
      </c>
      <c r="Q20" s="9"/>
      <c r="R20" s="10"/>
    </row>
    <row r="21" spans="1:18" customFormat="1" ht="14.4" x14ac:dyDescent="0.3">
      <c r="A21" s="11">
        <f>IF(J21&lt;&gt;"",COUNTA(J$1:J21),"")</f>
        <v>13</v>
      </c>
      <c r="B21" s="12" t="s">
        <v>51</v>
      </c>
      <c r="C21" s="13" t="s">
        <v>52</v>
      </c>
      <c r="D21" s="14" t="s">
        <v>17</v>
      </c>
      <c r="E21" s="20">
        <v>77494.8</v>
      </c>
      <c r="F21" s="13"/>
      <c r="G21" s="16"/>
      <c r="H21" s="13" t="s">
        <v>53</v>
      </c>
      <c r="J21" s="2" t="s">
        <v>14</v>
      </c>
      <c r="Q21" s="9"/>
      <c r="R21" s="10"/>
    </row>
    <row r="22" spans="1:18" customFormat="1" ht="51" x14ac:dyDescent="0.3">
      <c r="A22" s="11">
        <f>IF(J22&lt;&gt;"",COUNTA(J$1:J22),"")</f>
        <v>14</v>
      </c>
      <c r="B22" s="12" t="s">
        <v>51</v>
      </c>
      <c r="C22" s="13" t="s">
        <v>54</v>
      </c>
      <c r="D22" s="14" t="s">
        <v>55</v>
      </c>
      <c r="E22" s="15">
        <v>49.833599999999997</v>
      </c>
      <c r="F22" s="13"/>
      <c r="G22" s="16"/>
      <c r="H22" s="13" t="s">
        <v>56</v>
      </c>
      <c r="J22" s="2" t="s">
        <v>14</v>
      </c>
      <c r="Q22" s="9"/>
      <c r="R22" s="10"/>
    </row>
    <row r="23" spans="1:18" customFormat="1" ht="14.4" x14ac:dyDescent="0.3">
      <c r="A23" s="36" t="s">
        <v>57</v>
      </c>
      <c r="B23" s="36"/>
      <c r="C23" s="36"/>
      <c r="D23" s="36"/>
      <c r="E23" s="36"/>
      <c r="F23" s="36"/>
      <c r="G23" s="36"/>
      <c r="H23" s="36"/>
      <c r="Q23" s="9"/>
      <c r="R23" s="10" t="s">
        <v>57</v>
      </c>
    </row>
    <row r="24" spans="1:18" customFormat="1" ht="20.399999999999999" x14ac:dyDescent="0.3">
      <c r="A24" s="11">
        <f>IF(J24&lt;&gt;"",COUNTA(J$1:J24),"")</f>
        <v>15</v>
      </c>
      <c r="B24" s="12" t="s">
        <v>58</v>
      </c>
      <c r="C24" s="13" t="s">
        <v>59</v>
      </c>
      <c r="D24" s="14" t="s">
        <v>60</v>
      </c>
      <c r="E24" s="15">
        <v>0.45540000000000003</v>
      </c>
      <c r="F24" s="13"/>
      <c r="G24" s="16"/>
      <c r="H24" s="13" t="s">
        <v>61</v>
      </c>
      <c r="J24" s="2" t="s">
        <v>14</v>
      </c>
      <c r="Q24" s="9"/>
      <c r="R24" s="10"/>
    </row>
    <row r="25" spans="1:18" customFormat="1" ht="30.6" x14ac:dyDescent="0.3">
      <c r="A25" s="11">
        <f>IF(J25&lt;&gt;"",COUNTA(J$1:J25),"")</f>
        <v>16</v>
      </c>
      <c r="B25" s="12" t="s">
        <v>62</v>
      </c>
      <c r="C25" s="13" t="s">
        <v>63</v>
      </c>
      <c r="D25" s="14" t="s">
        <v>60</v>
      </c>
      <c r="E25" s="15">
        <v>2.8271999999999999</v>
      </c>
      <c r="F25" s="13"/>
      <c r="G25" s="16"/>
      <c r="H25" s="13" t="s">
        <v>64</v>
      </c>
      <c r="J25" s="2" t="s">
        <v>14</v>
      </c>
      <c r="Q25" s="9"/>
      <c r="R25" s="10"/>
    </row>
    <row r="26" spans="1:18" customFormat="1" ht="14.4" x14ac:dyDescent="0.3">
      <c r="A26" s="11">
        <f>IF(J26&lt;&gt;"",COUNTA(J$1:J26),"")</f>
        <v>17</v>
      </c>
      <c r="B26" s="12" t="s">
        <v>65</v>
      </c>
      <c r="C26" s="13" t="s">
        <v>66</v>
      </c>
      <c r="D26" s="14" t="s">
        <v>17</v>
      </c>
      <c r="E26" s="18">
        <v>23</v>
      </c>
      <c r="F26" s="13"/>
      <c r="G26" s="16"/>
      <c r="H26" s="13" t="s">
        <v>33</v>
      </c>
      <c r="J26" s="2" t="s">
        <v>14</v>
      </c>
      <c r="Q26" s="9"/>
      <c r="R26" s="10"/>
    </row>
    <row r="27" spans="1:18" customFormat="1" ht="14.4" x14ac:dyDescent="0.3">
      <c r="A27" s="11">
        <f>IF(J27&lt;&gt;"",COUNTA(J$1:J27),"")</f>
        <v>18</v>
      </c>
      <c r="B27" s="12" t="s">
        <v>67</v>
      </c>
      <c r="C27" s="13" t="s">
        <v>68</v>
      </c>
      <c r="D27" s="14" t="s">
        <v>17</v>
      </c>
      <c r="E27" s="18">
        <v>57</v>
      </c>
      <c r="F27" s="13"/>
      <c r="G27" s="16"/>
      <c r="H27" s="13" t="s">
        <v>33</v>
      </c>
      <c r="J27" s="2" t="s">
        <v>14</v>
      </c>
      <c r="Q27" s="9"/>
      <c r="R27" s="10"/>
    </row>
    <row r="28" spans="1:18" customFormat="1" ht="14.4" x14ac:dyDescent="0.3">
      <c r="A28" s="11">
        <f>IF(J28&lt;&gt;"",COUNTA(J$1:J28),"")</f>
        <v>19</v>
      </c>
      <c r="B28" s="12" t="s">
        <v>69</v>
      </c>
      <c r="C28" s="13" t="s">
        <v>70</v>
      </c>
      <c r="D28" s="14" t="s">
        <v>17</v>
      </c>
      <c r="E28" s="18">
        <v>160</v>
      </c>
      <c r="F28" s="13"/>
      <c r="G28" s="16"/>
      <c r="H28" s="13" t="s">
        <v>33</v>
      </c>
      <c r="J28" s="2" t="s">
        <v>14</v>
      </c>
      <c r="Q28" s="9"/>
      <c r="R28" s="10"/>
    </row>
    <row r="29" spans="1:18" customFormat="1" ht="14.4" x14ac:dyDescent="0.3">
      <c r="A29" s="11">
        <f>IF(J29&lt;&gt;"",COUNTA(J$1:J29),"")</f>
        <v>20</v>
      </c>
      <c r="B29" s="12" t="s">
        <v>71</v>
      </c>
      <c r="C29" s="13" t="s">
        <v>72</v>
      </c>
      <c r="D29" s="14" t="s">
        <v>17</v>
      </c>
      <c r="E29" s="18">
        <v>46</v>
      </c>
      <c r="F29" s="13"/>
      <c r="G29" s="16"/>
      <c r="H29" s="13" t="s">
        <v>33</v>
      </c>
      <c r="J29" s="2" t="s">
        <v>14</v>
      </c>
      <c r="Q29" s="9"/>
      <c r="R29" s="10"/>
    </row>
    <row r="30" spans="1:18" customFormat="1" ht="14.4" x14ac:dyDescent="0.3">
      <c r="A30" s="11">
        <f>IF(J30&lt;&gt;"",COUNTA(J$1:J30),"")</f>
        <v>21</v>
      </c>
      <c r="B30" s="12" t="s">
        <v>73</v>
      </c>
      <c r="C30" s="13" t="s">
        <v>74</v>
      </c>
      <c r="D30" s="14" t="s">
        <v>17</v>
      </c>
      <c r="E30" s="18">
        <v>114</v>
      </c>
      <c r="F30" s="13"/>
      <c r="G30" s="16"/>
      <c r="H30" s="13" t="s">
        <v>33</v>
      </c>
      <c r="J30" s="2" t="s">
        <v>14</v>
      </c>
      <c r="Q30" s="9"/>
      <c r="R30" s="10"/>
    </row>
    <row r="31" spans="1:18" customFormat="1" ht="14.4" x14ac:dyDescent="0.3">
      <c r="A31" s="11">
        <f>IF(J31&lt;&gt;"",COUNTA(J$1:J31),"")</f>
        <v>22</v>
      </c>
      <c r="B31" s="12" t="s">
        <v>75</v>
      </c>
      <c r="C31" s="13" t="s">
        <v>76</v>
      </c>
      <c r="D31" s="14" t="s">
        <v>60</v>
      </c>
      <c r="E31" s="21">
        <v>0.15851999999999999</v>
      </c>
      <c r="F31" s="13"/>
      <c r="G31" s="16"/>
      <c r="H31" s="13" t="s">
        <v>77</v>
      </c>
      <c r="J31" s="2" t="s">
        <v>14</v>
      </c>
      <c r="Q31" s="9"/>
      <c r="R31" s="10"/>
    </row>
    <row r="32" spans="1:18" customFormat="1" ht="14.4" x14ac:dyDescent="0.3">
      <c r="A32" s="11">
        <f>IF(J32&lt;&gt;"",COUNTA(J$1:J32),"")</f>
        <v>23</v>
      </c>
      <c r="B32" s="12" t="s">
        <v>78</v>
      </c>
      <c r="C32" s="13" t="s">
        <v>79</v>
      </c>
      <c r="D32" s="14" t="s">
        <v>17</v>
      </c>
      <c r="E32" s="18">
        <v>24</v>
      </c>
      <c r="F32" s="13"/>
      <c r="G32" s="16"/>
      <c r="H32" s="13" t="s">
        <v>33</v>
      </c>
      <c r="J32" s="2" t="s">
        <v>14</v>
      </c>
      <c r="Q32" s="9"/>
      <c r="R32" s="10"/>
    </row>
    <row r="33" spans="1:18" customFormat="1" ht="14.4" x14ac:dyDescent="0.3">
      <c r="A33" s="11">
        <f>IF(J33&lt;&gt;"",COUNTA(J$1:J33),"")</f>
        <v>24</v>
      </c>
      <c r="B33" s="12" t="s">
        <v>80</v>
      </c>
      <c r="C33" s="13" t="s">
        <v>81</v>
      </c>
      <c r="D33" s="14" t="s">
        <v>17</v>
      </c>
      <c r="E33" s="18">
        <v>60</v>
      </c>
      <c r="F33" s="13"/>
      <c r="G33" s="16"/>
      <c r="H33" s="13" t="s">
        <v>33</v>
      </c>
      <c r="J33" s="2" t="s">
        <v>14</v>
      </c>
      <c r="Q33" s="9"/>
      <c r="R33" s="10"/>
    </row>
    <row r="34" spans="1:18" customFormat="1" ht="14.4" x14ac:dyDescent="0.3">
      <c r="A34" s="36" t="s">
        <v>82</v>
      </c>
      <c r="B34" s="36"/>
      <c r="C34" s="36"/>
      <c r="D34" s="36"/>
      <c r="E34" s="36"/>
      <c r="F34" s="36"/>
      <c r="G34" s="36"/>
      <c r="H34" s="36"/>
      <c r="Q34" s="9"/>
      <c r="R34" s="10" t="s">
        <v>82</v>
      </c>
    </row>
    <row r="35" spans="1:18" customFormat="1" ht="20.399999999999999" x14ac:dyDescent="0.3">
      <c r="A35" s="11">
        <f>IF(J35&lt;&gt;"",COUNTA(J$1:J35),"")</f>
        <v>25</v>
      </c>
      <c r="B35" s="12" t="s">
        <v>83</v>
      </c>
      <c r="C35" s="13" t="s">
        <v>84</v>
      </c>
      <c r="D35" s="14" t="s">
        <v>85</v>
      </c>
      <c r="E35" s="17">
        <v>0.95</v>
      </c>
      <c r="F35" s="13"/>
      <c r="G35" s="16"/>
      <c r="H35" s="13" t="s">
        <v>33</v>
      </c>
      <c r="J35" s="2" t="s">
        <v>14</v>
      </c>
      <c r="Q35" s="9"/>
      <c r="R35" s="10"/>
    </row>
    <row r="36" spans="1:18" customFormat="1" ht="14.4" x14ac:dyDescent="0.3">
      <c r="A36" s="11">
        <f>IF(J36&lt;&gt;"",COUNTA(J$1:J36),"")</f>
        <v>26</v>
      </c>
      <c r="B36" s="12" t="s">
        <v>86</v>
      </c>
      <c r="C36" s="13" t="s">
        <v>87</v>
      </c>
      <c r="D36" s="14" t="s">
        <v>17</v>
      </c>
      <c r="E36" s="18">
        <v>1</v>
      </c>
      <c r="F36" s="13"/>
      <c r="G36" s="16"/>
      <c r="H36" s="13" t="s">
        <v>33</v>
      </c>
      <c r="J36" s="2" t="s">
        <v>14</v>
      </c>
      <c r="Q36" s="9"/>
      <c r="R36" s="10"/>
    </row>
    <row r="37" spans="1:18" customFormat="1" ht="14.4" x14ac:dyDescent="0.3">
      <c r="A37" s="11">
        <f>IF(J37&lt;&gt;"",COUNTA(J$1:J37),"")</f>
        <v>27</v>
      </c>
      <c r="B37" s="12" t="s">
        <v>88</v>
      </c>
      <c r="C37" s="13" t="s">
        <v>89</v>
      </c>
      <c r="D37" s="14" t="s">
        <v>90</v>
      </c>
      <c r="E37" s="17">
        <v>20.11</v>
      </c>
      <c r="F37" s="13"/>
      <c r="G37" s="16"/>
      <c r="H37" s="13" t="s">
        <v>91</v>
      </c>
      <c r="J37" s="2" t="s">
        <v>14</v>
      </c>
      <c r="Q37" s="9"/>
      <c r="R37" s="10"/>
    </row>
    <row r="38" spans="1:18" customFormat="1" ht="14.4" x14ac:dyDescent="0.3">
      <c r="A38" s="35" t="s">
        <v>92</v>
      </c>
      <c r="B38" s="35"/>
      <c r="C38" s="35"/>
      <c r="D38" s="35"/>
      <c r="E38" s="35"/>
      <c r="F38" s="35"/>
      <c r="G38" s="35"/>
      <c r="H38" s="35"/>
      <c r="Q38" s="9" t="s">
        <v>92</v>
      </c>
      <c r="R38" s="10"/>
    </row>
    <row r="39" spans="1:18" customFormat="1" ht="30.6" x14ac:dyDescent="0.3">
      <c r="A39" s="11">
        <f>IF(J39&lt;&gt;"",COUNTA(J$1:J39),"")</f>
        <v>28</v>
      </c>
      <c r="B39" s="12" t="s">
        <v>93</v>
      </c>
      <c r="C39" s="13" t="s">
        <v>94</v>
      </c>
      <c r="D39" s="14" t="s">
        <v>85</v>
      </c>
      <c r="E39" s="19">
        <v>21.291</v>
      </c>
      <c r="F39" s="13"/>
      <c r="G39" s="16"/>
      <c r="H39" s="13" t="s">
        <v>95</v>
      </c>
      <c r="J39" s="2" t="s">
        <v>14</v>
      </c>
      <c r="Q39" s="9"/>
      <c r="R39" s="10"/>
    </row>
    <row r="40" spans="1:18" customFormat="1" ht="20.399999999999999" x14ac:dyDescent="0.3">
      <c r="A40" s="11">
        <f>IF(J40&lt;&gt;"",COUNTA(J$1:J40),"")</f>
        <v>29</v>
      </c>
      <c r="B40" s="12" t="s">
        <v>96</v>
      </c>
      <c r="C40" s="13" t="s">
        <v>97</v>
      </c>
      <c r="D40" s="14" t="s">
        <v>24</v>
      </c>
      <c r="E40" s="19">
        <v>21.291</v>
      </c>
      <c r="F40" s="13"/>
      <c r="G40" s="16"/>
      <c r="H40" s="13" t="s">
        <v>95</v>
      </c>
      <c r="J40" s="2" t="s">
        <v>14</v>
      </c>
      <c r="Q40" s="9"/>
      <c r="R40" s="10"/>
    </row>
    <row r="41" spans="1:18" customFormat="1" ht="20.399999999999999" x14ac:dyDescent="0.3">
      <c r="A41" s="11">
        <f>IF(J41&lt;&gt;"",COUNTA(J$1:J41),"")</f>
        <v>30</v>
      </c>
      <c r="B41" s="12" t="s">
        <v>98</v>
      </c>
      <c r="C41" s="13" t="s">
        <v>99</v>
      </c>
      <c r="D41" s="14" t="s">
        <v>85</v>
      </c>
      <c r="E41" s="19">
        <v>22.638999999999999</v>
      </c>
      <c r="F41" s="13"/>
      <c r="G41" s="16"/>
      <c r="H41" s="13" t="s">
        <v>100</v>
      </c>
      <c r="J41" s="2" t="s">
        <v>14</v>
      </c>
      <c r="Q41" s="9"/>
      <c r="R41" s="10"/>
    </row>
    <row r="42" spans="1:18" customFormat="1" ht="14.4" x14ac:dyDescent="0.3">
      <c r="A42" s="11">
        <f>IF(J42&lt;&gt;"",COUNTA(J$1:J42),"")</f>
        <v>31</v>
      </c>
      <c r="B42" s="12" t="s">
        <v>101</v>
      </c>
      <c r="C42" s="13" t="s">
        <v>102</v>
      </c>
      <c r="D42" s="14" t="s">
        <v>24</v>
      </c>
      <c r="E42" s="19">
        <v>22.638999999999999</v>
      </c>
      <c r="F42" s="13"/>
      <c r="G42" s="16"/>
      <c r="H42" s="13" t="s">
        <v>100</v>
      </c>
      <c r="J42" s="2" t="s">
        <v>14</v>
      </c>
      <c r="Q42" s="9"/>
      <c r="R42" s="10"/>
    </row>
    <row r="43" spans="1:18" customFormat="1" ht="20.399999999999999" x14ac:dyDescent="0.3">
      <c r="A43" s="11">
        <f>IF(J43&lt;&gt;"",COUNTA(J$1:J43),"")</f>
        <v>32</v>
      </c>
      <c r="B43" s="12" t="s">
        <v>103</v>
      </c>
      <c r="C43" s="13" t="s">
        <v>104</v>
      </c>
      <c r="D43" s="14" t="s">
        <v>85</v>
      </c>
      <c r="E43" s="19">
        <v>39.405999999999999</v>
      </c>
      <c r="F43" s="13"/>
      <c r="G43" s="16"/>
      <c r="H43" s="13" t="s">
        <v>105</v>
      </c>
      <c r="J43" s="2" t="s">
        <v>14</v>
      </c>
      <c r="Q43" s="9"/>
      <c r="R43" s="10"/>
    </row>
    <row r="44" spans="1:18" customFormat="1" ht="20.399999999999999" x14ac:dyDescent="0.3">
      <c r="A44" s="11">
        <f>IF(J44&lt;&gt;"",COUNTA(J$1:J44),"")</f>
        <v>33</v>
      </c>
      <c r="B44" s="12" t="s">
        <v>106</v>
      </c>
      <c r="C44" s="13" t="s">
        <v>107</v>
      </c>
      <c r="D44" s="14" t="s">
        <v>24</v>
      </c>
      <c r="E44" s="19">
        <v>39.405999999999999</v>
      </c>
      <c r="F44" s="13"/>
      <c r="G44" s="16"/>
      <c r="H44" s="13" t="s">
        <v>105</v>
      </c>
      <c r="J44" s="2" t="s">
        <v>14</v>
      </c>
      <c r="Q44" s="9"/>
      <c r="R44" s="10"/>
    </row>
    <row r="45" spans="1:18" customFormat="1" ht="30.6" x14ac:dyDescent="0.3">
      <c r="A45" s="11">
        <f>IF(J45&lt;&gt;"",COUNTA(J$1:J45),"")</f>
        <v>34</v>
      </c>
      <c r="B45" s="12" t="s">
        <v>108</v>
      </c>
      <c r="C45" s="13" t="s">
        <v>109</v>
      </c>
      <c r="D45" s="14" t="s">
        <v>85</v>
      </c>
      <c r="E45" s="19">
        <v>9.9009999999999998</v>
      </c>
      <c r="F45" s="13"/>
      <c r="G45" s="16"/>
      <c r="H45" s="13" t="s">
        <v>110</v>
      </c>
      <c r="J45" s="2" t="s">
        <v>14</v>
      </c>
      <c r="Q45" s="9"/>
      <c r="R45" s="10"/>
    </row>
    <row r="46" spans="1:18" customFormat="1" ht="20.399999999999999" x14ac:dyDescent="0.3">
      <c r="A46" s="11">
        <f>IF(J46&lt;&gt;"",COUNTA(J$1:J46),"")</f>
        <v>35</v>
      </c>
      <c r="B46" s="12" t="s">
        <v>111</v>
      </c>
      <c r="C46" s="13" t="s">
        <v>112</v>
      </c>
      <c r="D46" s="14" t="s">
        <v>85</v>
      </c>
      <c r="E46" s="19">
        <v>77.826999999999998</v>
      </c>
      <c r="F46" s="13"/>
      <c r="G46" s="16"/>
      <c r="H46" s="13" t="s">
        <v>113</v>
      </c>
      <c r="J46" s="2" t="s">
        <v>14</v>
      </c>
      <c r="Q46" s="9"/>
      <c r="R46" s="10"/>
    </row>
    <row r="47" spans="1:18" customFormat="1" ht="20.399999999999999" x14ac:dyDescent="0.3">
      <c r="A47" s="11">
        <f>IF(J47&lt;&gt;"",COUNTA(J$1:J47),"")</f>
        <v>36</v>
      </c>
      <c r="B47" s="12" t="s">
        <v>114</v>
      </c>
      <c r="C47" s="13" t="s">
        <v>115</v>
      </c>
      <c r="D47" s="14" t="s">
        <v>24</v>
      </c>
      <c r="E47" s="19">
        <v>87.727999999999994</v>
      </c>
      <c r="F47" s="13"/>
      <c r="G47" s="16"/>
      <c r="H47" s="13" t="s">
        <v>116</v>
      </c>
      <c r="J47" s="2" t="s">
        <v>14</v>
      </c>
      <c r="Q47" s="9"/>
      <c r="R47" s="10"/>
    </row>
    <row r="48" spans="1:18" customFormat="1" ht="20.399999999999999" x14ac:dyDescent="0.3">
      <c r="A48" s="11">
        <f>IF(J48&lt;&gt;"",COUNTA(J$1:J48),"")</f>
        <v>37</v>
      </c>
      <c r="B48" s="12" t="s">
        <v>117</v>
      </c>
      <c r="C48" s="13" t="s">
        <v>118</v>
      </c>
      <c r="D48" s="14" t="s">
        <v>85</v>
      </c>
      <c r="E48" s="19">
        <v>11.974</v>
      </c>
      <c r="F48" s="13"/>
      <c r="G48" s="16"/>
      <c r="H48" s="13" t="s">
        <v>119</v>
      </c>
      <c r="J48" s="2" t="s">
        <v>14</v>
      </c>
      <c r="Q48" s="9"/>
      <c r="R48" s="10"/>
    </row>
    <row r="49" spans="1:18" customFormat="1" ht="14.4" x14ac:dyDescent="0.3">
      <c r="A49" s="11">
        <f>IF(J49&lt;&gt;"",COUNTA(J$1:J49),"")</f>
        <v>38</v>
      </c>
      <c r="B49" s="12" t="s">
        <v>120</v>
      </c>
      <c r="C49" s="13" t="s">
        <v>121</v>
      </c>
      <c r="D49" s="14" t="s">
        <v>24</v>
      </c>
      <c r="E49" s="19">
        <v>11.974</v>
      </c>
      <c r="F49" s="13"/>
      <c r="G49" s="16"/>
      <c r="H49" s="13" t="s">
        <v>119</v>
      </c>
      <c r="J49" s="2" t="s">
        <v>14</v>
      </c>
      <c r="Q49" s="9"/>
      <c r="R49" s="10"/>
    </row>
    <row r="50" spans="1:18" customFormat="1" ht="30.6" x14ac:dyDescent="0.3">
      <c r="A50" s="11">
        <f>IF(J50&lt;&gt;"",COUNTA(J$1:J50),"")</f>
        <v>39</v>
      </c>
      <c r="B50" s="12" t="s">
        <v>122</v>
      </c>
      <c r="C50" s="13" t="s">
        <v>123</v>
      </c>
      <c r="D50" s="14" t="s">
        <v>124</v>
      </c>
      <c r="E50" s="19">
        <v>6.4740000000000002</v>
      </c>
      <c r="F50" s="13"/>
      <c r="G50" s="16"/>
      <c r="H50" s="13" t="s">
        <v>33</v>
      </c>
      <c r="J50" s="2" t="s">
        <v>14</v>
      </c>
      <c r="Q50" s="9"/>
      <c r="R50" s="10"/>
    </row>
    <row r="51" spans="1:18" customFormat="1" ht="30.6" x14ac:dyDescent="0.3">
      <c r="A51" s="11">
        <f>IF(J51&lt;&gt;"",COUNTA(J$1:J51),"")</f>
        <v>40</v>
      </c>
      <c r="B51" s="12" t="s">
        <v>125</v>
      </c>
      <c r="C51" s="13" t="s">
        <v>126</v>
      </c>
      <c r="D51" s="14" t="s">
        <v>24</v>
      </c>
      <c r="E51" s="19">
        <v>6.4740000000000002</v>
      </c>
      <c r="F51" s="13"/>
      <c r="G51" s="16"/>
      <c r="H51" s="13" t="s">
        <v>33</v>
      </c>
      <c r="J51" s="2" t="s">
        <v>14</v>
      </c>
      <c r="Q51" s="9"/>
      <c r="R51" s="10"/>
    </row>
    <row r="52" spans="1:18" customFormat="1" ht="14.4" x14ac:dyDescent="0.3">
      <c r="A52" s="35" t="s">
        <v>127</v>
      </c>
      <c r="B52" s="35"/>
      <c r="C52" s="35"/>
      <c r="D52" s="35"/>
      <c r="E52" s="35"/>
      <c r="F52" s="35"/>
      <c r="G52" s="35"/>
      <c r="H52" s="35"/>
      <c r="Q52" s="9" t="s">
        <v>127</v>
      </c>
      <c r="R52" s="10"/>
    </row>
    <row r="53" spans="1:18" customFormat="1" ht="20.399999999999999" x14ac:dyDescent="0.3">
      <c r="A53" s="11">
        <f>IF(J53&lt;&gt;"",COUNTA(J$1:J53),"")</f>
        <v>41</v>
      </c>
      <c r="B53" s="12" t="s">
        <v>128</v>
      </c>
      <c r="C53" s="13" t="s">
        <v>129</v>
      </c>
      <c r="D53" s="14" t="s">
        <v>130</v>
      </c>
      <c r="E53" s="15">
        <v>17.2608</v>
      </c>
      <c r="F53" s="13"/>
      <c r="G53" s="16"/>
      <c r="H53" s="13" t="s">
        <v>131</v>
      </c>
      <c r="J53" s="2" t="s">
        <v>14</v>
      </c>
      <c r="Q53" s="9"/>
      <c r="R53" s="10"/>
    </row>
    <row r="54" spans="1:18" customFormat="1" ht="61.2" x14ac:dyDescent="0.3">
      <c r="A54" s="11">
        <f>IF(J54&lt;&gt;"",COUNTA(J$1:J54),"")</f>
        <v>42</v>
      </c>
      <c r="B54" s="12" t="s">
        <v>132</v>
      </c>
      <c r="C54" s="13" t="s">
        <v>133</v>
      </c>
      <c r="D54" s="14" t="s">
        <v>12</v>
      </c>
      <c r="E54" s="19">
        <v>24.363</v>
      </c>
      <c r="F54" s="13"/>
      <c r="G54" s="16"/>
      <c r="H54" s="13" t="s">
        <v>44</v>
      </c>
      <c r="J54" s="2" t="s">
        <v>14</v>
      </c>
      <c r="Q54" s="9"/>
      <c r="R54" s="10"/>
    </row>
    <row r="55" spans="1:18" customFormat="1" ht="30.6" x14ac:dyDescent="0.3">
      <c r="A55" s="11">
        <f>IF(J55&lt;&gt;"",COUNTA(J$1:J55),"")</f>
        <v>43</v>
      </c>
      <c r="B55" s="12" t="s">
        <v>134</v>
      </c>
      <c r="C55" s="13" t="s">
        <v>135</v>
      </c>
      <c r="D55" s="14" t="s">
        <v>12</v>
      </c>
      <c r="E55" s="15">
        <v>-24.3628</v>
      </c>
      <c r="F55" s="13"/>
      <c r="G55" s="16"/>
      <c r="H55" s="13" t="s">
        <v>47</v>
      </c>
      <c r="J55" s="2" t="s">
        <v>14</v>
      </c>
      <c r="Q55" s="9"/>
      <c r="R55" s="10"/>
    </row>
    <row r="56" spans="1:18" customFormat="1" ht="20.399999999999999" x14ac:dyDescent="0.3">
      <c r="A56" s="11">
        <f>IF(J56&lt;&gt;"",COUNTA(J$1:J56),"")</f>
        <v>44</v>
      </c>
      <c r="B56" s="12" t="s">
        <v>136</v>
      </c>
      <c r="C56" s="13" t="s">
        <v>137</v>
      </c>
      <c r="D56" s="14" t="s">
        <v>85</v>
      </c>
      <c r="E56" s="19">
        <v>0.41399999999999998</v>
      </c>
      <c r="F56" s="13"/>
      <c r="G56" s="16"/>
      <c r="H56" s="13" t="s">
        <v>138</v>
      </c>
      <c r="J56" s="2" t="s">
        <v>14</v>
      </c>
      <c r="Q56" s="9"/>
      <c r="R56" s="10"/>
    </row>
    <row r="57" spans="1:18" customFormat="1" ht="20.399999999999999" x14ac:dyDescent="0.3">
      <c r="A57" s="11">
        <f>IF(J57&lt;&gt;"",COUNTA(J$1:J57),"")</f>
        <v>45</v>
      </c>
      <c r="B57" s="12" t="s">
        <v>139</v>
      </c>
      <c r="C57" s="13" t="s">
        <v>140</v>
      </c>
      <c r="D57" s="14" t="s">
        <v>85</v>
      </c>
      <c r="E57" s="19">
        <v>0.75900000000000001</v>
      </c>
      <c r="F57" s="13"/>
      <c r="G57" s="16"/>
      <c r="H57" s="13" t="s">
        <v>141</v>
      </c>
      <c r="J57" s="2" t="s">
        <v>14</v>
      </c>
      <c r="Q57" s="9"/>
      <c r="R57" s="10"/>
    </row>
    <row r="58" spans="1:18" customFormat="1" ht="20.399999999999999" x14ac:dyDescent="0.3">
      <c r="A58" s="11">
        <f>IF(J58&lt;&gt;"",COUNTA(J$1:J58),"")</f>
        <v>46</v>
      </c>
      <c r="B58" s="12" t="s">
        <v>142</v>
      </c>
      <c r="C58" s="13" t="s">
        <v>143</v>
      </c>
      <c r="D58" s="14" t="s">
        <v>85</v>
      </c>
      <c r="E58" s="19">
        <v>1.9730000000000001</v>
      </c>
      <c r="F58" s="13"/>
      <c r="G58" s="16"/>
      <c r="H58" s="13" t="s">
        <v>33</v>
      </c>
      <c r="J58" s="2" t="s">
        <v>14</v>
      </c>
      <c r="Q58" s="9"/>
      <c r="R58" s="10"/>
    </row>
    <row r="59" spans="1:18" customFormat="1" ht="20.399999999999999" x14ac:dyDescent="0.3">
      <c r="A59" s="11">
        <f>IF(J59&lt;&gt;"",COUNTA(J$1:J59),"")</f>
        <v>47</v>
      </c>
      <c r="B59" s="12" t="s">
        <v>144</v>
      </c>
      <c r="C59" s="13" t="s">
        <v>145</v>
      </c>
      <c r="D59" s="14" t="s">
        <v>85</v>
      </c>
      <c r="E59" s="19">
        <v>28.061</v>
      </c>
      <c r="F59" s="13"/>
      <c r="G59" s="16"/>
      <c r="H59" s="13" t="s">
        <v>146</v>
      </c>
      <c r="J59" s="2" t="s">
        <v>14</v>
      </c>
      <c r="Q59" s="9"/>
      <c r="R59" s="10"/>
    </row>
    <row r="60" spans="1:18" customFormat="1" ht="20.399999999999999" x14ac:dyDescent="0.3">
      <c r="A60" s="11">
        <f>IF(J60&lt;&gt;"",COUNTA(J$1:J60),"")</f>
        <v>48</v>
      </c>
      <c r="B60" s="12" t="s">
        <v>147</v>
      </c>
      <c r="C60" s="13" t="s">
        <v>148</v>
      </c>
      <c r="D60" s="14" t="s">
        <v>85</v>
      </c>
      <c r="E60" s="19">
        <v>49.036999999999999</v>
      </c>
      <c r="F60" s="13"/>
      <c r="G60" s="16"/>
      <c r="H60" s="13" t="s">
        <v>149</v>
      </c>
      <c r="J60" s="2" t="s">
        <v>14</v>
      </c>
      <c r="Q60" s="9"/>
      <c r="R60" s="10"/>
    </row>
    <row r="61" spans="1:18" customFormat="1" ht="30.6" x14ac:dyDescent="0.3">
      <c r="A61" s="11">
        <f>IF(J61&lt;&gt;"",COUNTA(J$1:J61),"")</f>
        <v>49</v>
      </c>
      <c r="B61" s="12" t="s">
        <v>150</v>
      </c>
      <c r="C61" s="13" t="s">
        <v>151</v>
      </c>
      <c r="D61" s="14" t="s">
        <v>85</v>
      </c>
      <c r="E61" s="19">
        <v>42.253999999999998</v>
      </c>
      <c r="F61" s="13"/>
      <c r="G61" s="16"/>
      <c r="H61" s="13" t="s">
        <v>152</v>
      </c>
      <c r="J61" s="2" t="s">
        <v>14</v>
      </c>
      <c r="Q61" s="9"/>
      <c r="R61" s="10"/>
    </row>
    <row r="62" spans="1:18" customFormat="1" ht="30.6" x14ac:dyDescent="0.3">
      <c r="A62" s="11">
        <f>IF(J62&lt;&gt;"",COUNTA(J$1:J62),"")</f>
        <v>50</v>
      </c>
      <c r="B62" s="12" t="s">
        <v>153</v>
      </c>
      <c r="C62" s="13" t="s">
        <v>154</v>
      </c>
      <c r="D62" s="14" t="s">
        <v>85</v>
      </c>
      <c r="E62" s="19">
        <v>5.7270000000000003</v>
      </c>
      <c r="F62" s="13"/>
      <c r="G62" s="16"/>
      <c r="H62" s="13" t="s">
        <v>33</v>
      </c>
      <c r="J62" s="2" t="s">
        <v>14</v>
      </c>
      <c r="Q62" s="9"/>
      <c r="R62" s="10"/>
    </row>
    <row r="63" spans="1:18" customFormat="1" ht="40.799999999999997" x14ac:dyDescent="0.3">
      <c r="A63" s="11">
        <f>IF(J63&lt;&gt;"",COUNTA(J$1:J63),"")</f>
        <v>51</v>
      </c>
      <c r="B63" s="12" t="s">
        <v>155</v>
      </c>
      <c r="C63" s="13" t="s">
        <v>156</v>
      </c>
      <c r="D63" s="14" t="s">
        <v>60</v>
      </c>
      <c r="E63" s="19">
        <v>1.522</v>
      </c>
      <c r="F63" s="13"/>
      <c r="G63" s="16"/>
      <c r="H63" s="13" t="s">
        <v>157</v>
      </c>
      <c r="J63" s="2" t="s">
        <v>14</v>
      </c>
      <c r="Q63" s="9"/>
      <c r="R63" s="10"/>
    </row>
    <row r="64" spans="1:18" customFormat="1" ht="40.799999999999997" x14ac:dyDescent="0.3">
      <c r="A64" s="11">
        <f>IF(J64&lt;&gt;"",COUNTA(J$1:J64),"")</f>
        <v>52</v>
      </c>
      <c r="B64" s="12" t="s">
        <v>158</v>
      </c>
      <c r="C64" s="13" t="s">
        <v>159</v>
      </c>
      <c r="D64" s="14" t="s">
        <v>160</v>
      </c>
      <c r="E64" s="19">
        <v>147.566</v>
      </c>
      <c r="F64" s="13"/>
      <c r="G64" s="16"/>
      <c r="H64" s="13" t="s">
        <v>161</v>
      </c>
      <c r="J64" s="2" t="s">
        <v>14</v>
      </c>
      <c r="Q64" s="9"/>
      <c r="R64" s="10"/>
    </row>
    <row r="65" spans="1:18" customFormat="1" ht="40.799999999999997" x14ac:dyDescent="0.3">
      <c r="A65" s="11">
        <f>IF(J65&lt;&gt;"",COUNTA(J$1:J65),"")</f>
        <v>53</v>
      </c>
      <c r="B65" s="12" t="s">
        <v>162</v>
      </c>
      <c r="C65" s="13" t="s">
        <v>163</v>
      </c>
      <c r="D65" s="14" t="s">
        <v>160</v>
      </c>
      <c r="E65" s="19">
        <v>147.566</v>
      </c>
      <c r="F65" s="13"/>
      <c r="G65" s="16"/>
      <c r="H65" s="13" t="s">
        <v>161</v>
      </c>
      <c r="J65" s="2" t="s">
        <v>14</v>
      </c>
      <c r="Q65" s="9"/>
      <c r="R65" s="10"/>
    </row>
    <row r="66" spans="1:18" customFormat="1" ht="14.4" x14ac:dyDescent="0.3">
      <c r="A66" s="35" t="s">
        <v>164</v>
      </c>
      <c r="B66" s="35"/>
      <c r="C66" s="35"/>
      <c r="D66" s="35"/>
      <c r="E66" s="35"/>
      <c r="F66" s="35"/>
      <c r="G66" s="35"/>
      <c r="H66" s="35"/>
      <c r="Q66" s="9" t="s">
        <v>164</v>
      </c>
      <c r="R66" s="10"/>
    </row>
    <row r="67" spans="1:18" customFormat="1" ht="14.4" x14ac:dyDescent="0.3">
      <c r="A67" s="36" t="s">
        <v>165</v>
      </c>
      <c r="B67" s="36"/>
      <c r="C67" s="36"/>
      <c r="D67" s="36"/>
      <c r="E67" s="36"/>
      <c r="F67" s="36"/>
      <c r="G67" s="36"/>
      <c r="H67" s="36"/>
      <c r="Q67" s="9"/>
      <c r="R67" s="10" t="s">
        <v>165</v>
      </c>
    </row>
    <row r="68" spans="1:18" customFormat="1" ht="30.6" x14ac:dyDescent="0.3">
      <c r="A68" s="11">
        <f>IF(J68&lt;&gt;"",COUNTA(J$1:J68),"")</f>
        <v>54</v>
      </c>
      <c r="B68" s="12" t="s">
        <v>166</v>
      </c>
      <c r="C68" s="13" t="s">
        <v>167</v>
      </c>
      <c r="D68" s="14" t="s">
        <v>168</v>
      </c>
      <c r="E68" s="17">
        <v>5673.76</v>
      </c>
      <c r="F68" s="13"/>
      <c r="G68" s="16"/>
      <c r="H68" s="13" t="s">
        <v>169</v>
      </c>
      <c r="J68" s="2" t="s">
        <v>14</v>
      </c>
      <c r="Q68" s="9"/>
      <c r="R68" s="10"/>
    </row>
    <row r="69" spans="1:18" customFormat="1" ht="20.399999999999999" x14ac:dyDescent="0.3">
      <c r="A69" s="11">
        <f>IF(J69&lt;&gt;"",COUNTA(J$1:J69),"")</f>
        <v>55</v>
      </c>
      <c r="B69" s="12" t="s">
        <v>170</v>
      </c>
      <c r="C69" s="13" t="s">
        <v>171</v>
      </c>
      <c r="D69" s="14" t="s">
        <v>172</v>
      </c>
      <c r="E69" s="17">
        <v>5673.76</v>
      </c>
      <c r="F69" s="13"/>
      <c r="G69" s="16"/>
      <c r="H69" s="13" t="s">
        <v>169</v>
      </c>
      <c r="J69" s="2" t="s">
        <v>14</v>
      </c>
      <c r="Q69" s="9"/>
      <c r="R69" s="10"/>
    </row>
    <row r="70" spans="1:18" customFormat="1" ht="40.799999999999997" x14ac:dyDescent="0.3">
      <c r="A70" s="11">
        <f>IF(J70&lt;&gt;"",COUNTA(J$1:J70),"")</f>
        <v>56</v>
      </c>
      <c r="B70" s="12" t="s">
        <v>173</v>
      </c>
      <c r="C70" s="13" t="s">
        <v>174</v>
      </c>
      <c r="D70" s="14" t="s">
        <v>175</v>
      </c>
      <c r="E70" s="17">
        <v>5673.76</v>
      </c>
      <c r="F70" s="13"/>
      <c r="G70" s="16"/>
      <c r="H70" s="13" t="s">
        <v>169</v>
      </c>
      <c r="J70" s="2" t="s">
        <v>14</v>
      </c>
      <c r="Q70" s="9"/>
      <c r="R70" s="10"/>
    </row>
    <row r="71" spans="1:18" customFormat="1" ht="40.799999999999997" x14ac:dyDescent="0.3">
      <c r="A71" s="11">
        <f>IF(J71&lt;&gt;"",COUNTA(J$1:J71),"")</f>
        <v>57</v>
      </c>
      <c r="B71" s="12" t="s">
        <v>176</v>
      </c>
      <c r="C71" s="13" t="s">
        <v>177</v>
      </c>
      <c r="D71" s="14" t="s">
        <v>178</v>
      </c>
      <c r="E71" s="15">
        <v>56.7376</v>
      </c>
      <c r="F71" s="13"/>
      <c r="G71" s="16"/>
      <c r="H71" s="13" t="s">
        <v>179</v>
      </c>
      <c r="J71" s="2" t="s">
        <v>14</v>
      </c>
      <c r="Q71" s="9"/>
      <c r="R71" s="10"/>
    </row>
    <row r="72" spans="1:18" customFormat="1" ht="30.6" x14ac:dyDescent="0.3">
      <c r="A72" s="11">
        <f>IF(J72&lt;&gt;"",COUNTA(J$1:J72),"")</f>
        <v>58</v>
      </c>
      <c r="B72" s="12" t="s">
        <v>180</v>
      </c>
      <c r="C72" s="13" t="s">
        <v>181</v>
      </c>
      <c r="D72" s="14" t="s">
        <v>182</v>
      </c>
      <c r="E72" s="15">
        <v>56.7376</v>
      </c>
      <c r="F72" s="13"/>
      <c r="G72" s="16"/>
      <c r="H72" s="13" t="s">
        <v>179</v>
      </c>
      <c r="J72" s="2" t="s">
        <v>14</v>
      </c>
      <c r="Q72" s="9"/>
      <c r="R72" s="10"/>
    </row>
    <row r="73" spans="1:18" customFormat="1" ht="14.4" x14ac:dyDescent="0.3">
      <c r="A73" s="11">
        <f>IF(J73&lt;&gt;"",COUNTA(J$1:J73),"")</f>
        <v>59</v>
      </c>
      <c r="B73" s="12" t="s">
        <v>183</v>
      </c>
      <c r="C73" s="13" t="s">
        <v>184</v>
      </c>
      <c r="D73" s="14" t="s">
        <v>24</v>
      </c>
      <c r="E73" s="21">
        <v>-3.456E-2</v>
      </c>
      <c r="F73" s="13"/>
      <c r="G73" s="16"/>
      <c r="H73" s="13" t="s">
        <v>33</v>
      </c>
      <c r="J73" s="2" t="s">
        <v>14</v>
      </c>
      <c r="Q73" s="9"/>
      <c r="R73" s="10"/>
    </row>
    <row r="74" spans="1:18" customFormat="1" ht="14.4" x14ac:dyDescent="0.3">
      <c r="A74" s="11">
        <f>IF(J74&lt;&gt;"",COUNTA(J$1:J74),"")</f>
        <v>60</v>
      </c>
      <c r="B74" s="12" t="s">
        <v>185</v>
      </c>
      <c r="C74" s="13" t="s">
        <v>186</v>
      </c>
      <c r="D74" s="14" t="s">
        <v>187</v>
      </c>
      <c r="E74" s="19">
        <v>1032.8820000000001</v>
      </c>
      <c r="F74" s="13"/>
      <c r="G74" s="16"/>
      <c r="H74" s="13" t="s">
        <v>188</v>
      </c>
      <c r="J74" s="2" t="s">
        <v>14</v>
      </c>
      <c r="Q74" s="9"/>
      <c r="R74" s="10"/>
    </row>
    <row r="75" spans="1:18" customFormat="1" ht="30.6" x14ac:dyDescent="0.3">
      <c r="A75" s="11">
        <f>IF(J75&lt;&gt;"",COUNTA(J$1:J75),"")</f>
        <v>61</v>
      </c>
      <c r="B75" s="12" t="s">
        <v>189</v>
      </c>
      <c r="C75" s="13" t="s">
        <v>190</v>
      </c>
      <c r="D75" s="14" t="s">
        <v>182</v>
      </c>
      <c r="E75" s="15">
        <v>56.7376</v>
      </c>
      <c r="F75" s="13"/>
      <c r="G75" s="16"/>
      <c r="H75" s="13" t="s">
        <v>179</v>
      </c>
      <c r="J75" s="2" t="s">
        <v>14</v>
      </c>
      <c r="Q75" s="9"/>
      <c r="R75" s="10"/>
    </row>
    <row r="76" spans="1:18" customFormat="1" ht="14.4" x14ac:dyDescent="0.3">
      <c r="A76" s="11">
        <f>IF(J76&lt;&gt;"",COUNTA(J$1:J76),"")</f>
        <v>62</v>
      </c>
      <c r="B76" s="12" t="s">
        <v>191</v>
      </c>
      <c r="C76" s="13" t="s">
        <v>192</v>
      </c>
      <c r="D76" s="14" t="s">
        <v>24</v>
      </c>
      <c r="E76" s="19">
        <v>-0.81599999999999995</v>
      </c>
      <c r="F76" s="13"/>
      <c r="G76" s="16"/>
      <c r="H76" s="13" t="s">
        <v>33</v>
      </c>
      <c r="J76" s="2" t="s">
        <v>14</v>
      </c>
      <c r="Q76" s="9"/>
      <c r="R76" s="10"/>
    </row>
    <row r="77" spans="1:18" customFormat="1" ht="20.399999999999999" x14ac:dyDescent="0.3">
      <c r="A77" s="11">
        <f>IF(J77&lt;&gt;"",COUNTA(J$1:J77),"")</f>
        <v>63</v>
      </c>
      <c r="B77" s="12" t="s">
        <v>193</v>
      </c>
      <c r="C77" s="13" t="s">
        <v>194</v>
      </c>
      <c r="D77" s="14" t="s">
        <v>187</v>
      </c>
      <c r="E77" s="15">
        <v>1429.3791000000001</v>
      </c>
      <c r="F77" s="13"/>
      <c r="G77" s="16"/>
      <c r="H77" s="13" t="s">
        <v>195</v>
      </c>
      <c r="J77" s="2" t="s">
        <v>14</v>
      </c>
      <c r="Q77" s="9"/>
      <c r="R77" s="10"/>
    </row>
    <row r="78" spans="1:18" customFormat="1" ht="20.399999999999999" x14ac:dyDescent="0.3">
      <c r="A78" s="11">
        <f>IF(J78&lt;&gt;"",COUNTA(J$1:J78),"")</f>
        <v>64</v>
      </c>
      <c r="B78" s="12" t="s">
        <v>196</v>
      </c>
      <c r="C78" s="13" t="s">
        <v>197</v>
      </c>
      <c r="D78" s="14" t="s">
        <v>187</v>
      </c>
      <c r="E78" s="15">
        <v>1145.6911</v>
      </c>
      <c r="F78" s="13"/>
      <c r="G78" s="16"/>
      <c r="H78" s="13" t="s">
        <v>198</v>
      </c>
      <c r="J78" s="2" t="s">
        <v>14</v>
      </c>
      <c r="Q78" s="9"/>
      <c r="R78" s="10"/>
    </row>
    <row r="79" spans="1:18" customFormat="1" ht="14.4" x14ac:dyDescent="0.3">
      <c r="A79" s="35" t="s">
        <v>199</v>
      </c>
      <c r="B79" s="35"/>
      <c r="C79" s="35"/>
      <c r="D79" s="35"/>
      <c r="E79" s="35"/>
      <c r="F79" s="35"/>
      <c r="G79" s="35"/>
      <c r="H79" s="35"/>
      <c r="Q79" s="9" t="s">
        <v>199</v>
      </c>
      <c r="R79" s="10"/>
    </row>
    <row r="80" spans="1:18" customFormat="1" ht="14.4" x14ac:dyDescent="0.3">
      <c r="A80" s="11">
        <f>IF(J80&lt;&gt;"",COUNTA(J$1:J80),"")</f>
        <v>65</v>
      </c>
      <c r="B80" s="12" t="s">
        <v>200</v>
      </c>
      <c r="C80" s="13" t="s">
        <v>201</v>
      </c>
      <c r="D80" s="14" t="s">
        <v>202</v>
      </c>
      <c r="E80" s="17">
        <v>0.22</v>
      </c>
      <c r="F80" s="13"/>
      <c r="G80" s="16"/>
      <c r="H80" s="13" t="s">
        <v>203</v>
      </c>
      <c r="J80" s="2" t="s">
        <v>14</v>
      </c>
      <c r="Q80" s="9"/>
      <c r="R80" s="10"/>
    </row>
    <row r="81" spans="1:22" customFormat="1" ht="14.4" x14ac:dyDescent="0.3">
      <c r="A81" s="11">
        <f>IF(J81&lt;&gt;"",COUNTA(J$1:J81),"")</f>
        <v>66</v>
      </c>
      <c r="B81" s="12" t="s">
        <v>204</v>
      </c>
      <c r="C81" s="13" t="s">
        <v>205</v>
      </c>
      <c r="D81" s="14" t="s">
        <v>202</v>
      </c>
      <c r="E81" s="17">
        <v>0.22</v>
      </c>
      <c r="F81" s="13"/>
      <c r="G81" s="16"/>
      <c r="H81" s="13" t="s">
        <v>203</v>
      </c>
      <c r="J81" s="2" t="s">
        <v>14</v>
      </c>
      <c r="Q81" s="9"/>
      <c r="R81" s="10"/>
    </row>
    <row r="82" spans="1:22" customFormat="1" ht="20.399999999999999" x14ac:dyDescent="0.3">
      <c r="A82" s="11">
        <f>IF(J82&lt;&gt;"",COUNTA(J$1:J82),"")</f>
        <v>67</v>
      </c>
      <c r="B82" s="12" t="s">
        <v>206</v>
      </c>
      <c r="C82" s="13" t="s">
        <v>207</v>
      </c>
      <c r="D82" s="14" t="s">
        <v>17</v>
      </c>
      <c r="E82" s="18">
        <v>22</v>
      </c>
      <c r="F82" s="13"/>
      <c r="G82" s="16"/>
      <c r="H82" s="13" t="s">
        <v>33</v>
      </c>
      <c r="J82" s="2" t="s">
        <v>14</v>
      </c>
      <c r="Q82" s="9"/>
      <c r="R82" s="10"/>
    </row>
    <row r="83" spans="1:22" customFormat="1" ht="14.4" x14ac:dyDescent="0.3">
      <c r="A83" s="11">
        <f>IF(J83&lt;&gt;"",COUNTA(J$1:J83),"")</f>
        <v>68</v>
      </c>
      <c r="B83" s="12" t="s">
        <v>208</v>
      </c>
      <c r="C83" s="13" t="s">
        <v>209</v>
      </c>
      <c r="D83" s="14" t="s">
        <v>210</v>
      </c>
      <c r="E83" s="18">
        <v>22</v>
      </c>
      <c r="F83" s="13"/>
      <c r="G83" s="16"/>
      <c r="H83" s="13" t="s">
        <v>33</v>
      </c>
      <c r="J83" s="2" t="s">
        <v>14</v>
      </c>
      <c r="Q83" s="9"/>
      <c r="R83" s="10"/>
    </row>
    <row r="84" spans="1:22" customFormat="1" ht="14.4" x14ac:dyDescent="0.3">
      <c r="A84" s="11">
        <f>IF(J84&lt;&gt;"",COUNTA(J$1:J84),"")</f>
        <v>69</v>
      </c>
      <c r="B84" s="12" t="s">
        <v>211</v>
      </c>
      <c r="C84" s="13" t="s">
        <v>212</v>
      </c>
      <c r="D84" s="14" t="s">
        <v>213</v>
      </c>
      <c r="E84" s="20">
        <v>6.4</v>
      </c>
      <c r="F84" s="13"/>
      <c r="G84" s="16"/>
      <c r="H84" s="13" t="s">
        <v>214</v>
      </c>
      <c r="J84" s="2" t="s">
        <v>14</v>
      </c>
      <c r="Q84" s="9"/>
      <c r="R84" s="10"/>
    </row>
    <row r="85" spans="1:22" customFormat="1" ht="20.399999999999999" x14ac:dyDescent="0.3">
      <c r="A85" s="11">
        <f>IF(J85&lt;&gt;"",COUNTA(J$1:J85),"")</f>
        <v>70</v>
      </c>
      <c r="B85" s="12" t="s">
        <v>215</v>
      </c>
      <c r="C85" s="13" t="s">
        <v>216</v>
      </c>
      <c r="D85" s="14" t="s">
        <v>213</v>
      </c>
      <c r="E85" s="20">
        <v>6.4</v>
      </c>
      <c r="F85" s="13"/>
      <c r="G85" s="16"/>
      <c r="H85" s="13" t="s">
        <v>214</v>
      </c>
      <c r="J85" s="2" t="s">
        <v>14</v>
      </c>
      <c r="Q85" s="9"/>
      <c r="R85" s="10"/>
    </row>
    <row r="86" spans="1:22" customFormat="1" ht="30.6" x14ac:dyDescent="0.3">
      <c r="A86" s="11">
        <f>IF(J86&lt;&gt;"",COUNTA(J$1:J86),"")</f>
        <v>71</v>
      </c>
      <c r="B86" s="12" t="s">
        <v>217</v>
      </c>
      <c r="C86" s="13" t="s">
        <v>218</v>
      </c>
      <c r="D86" s="14" t="s">
        <v>219</v>
      </c>
      <c r="E86" s="19">
        <v>64.768000000000001</v>
      </c>
      <c r="F86" s="13"/>
      <c r="G86" s="16"/>
      <c r="H86" s="13" t="s">
        <v>220</v>
      </c>
      <c r="J86" s="2" t="s">
        <v>14</v>
      </c>
      <c r="Q86" s="9"/>
      <c r="R86" s="10"/>
    </row>
    <row r="87" spans="1:22" customFormat="1" ht="14.4" x14ac:dyDescent="0.3">
      <c r="A87" s="11">
        <f>IF(J87&lt;&gt;"",COUNTA(J$1:J87),"")</f>
        <v>72</v>
      </c>
      <c r="B87" s="12" t="s">
        <v>221</v>
      </c>
      <c r="C87" s="13" t="s">
        <v>222</v>
      </c>
      <c r="D87" s="14" t="s">
        <v>202</v>
      </c>
      <c r="E87" s="20">
        <v>0.5</v>
      </c>
      <c r="F87" s="13"/>
      <c r="G87" s="16"/>
      <c r="H87" s="13" t="s">
        <v>223</v>
      </c>
      <c r="J87" s="2" t="s">
        <v>14</v>
      </c>
      <c r="Q87" s="9"/>
      <c r="R87" s="10"/>
    </row>
    <row r="88" spans="1:22" customFormat="1" ht="14.4" x14ac:dyDescent="0.3">
      <c r="A88" s="11">
        <f>IF(J88&lt;&gt;"",COUNTA(J$1:J88),"")</f>
        <v>73</v>
      </c>
      <c r="B88" s="12" t="s">
        <v>224</v>
      </c>
      <c r="C88" s="13" t="s">
        <v>225</v>
      </c>
      <c r="D88" s="14" t="s">
        <v>219</v>
      </c>
      <c r="E88" s="18">
        <v>107</v>
      </c>
      <c r="F88" s="13"/>
      <c r="G88" s="16"/>
      <c r="H88" s="13" t="s">
        <v>226</v>
      </c>
      <c r="J88" s="2" t="s">
        <v>14</v>
      </c>
      <c r="Q88" s="9"/>
      <c r="R88" s="10"/>
    </row>
    <row r="89" spans="1:22" customFormat="1" ht="30.6" x14ac:dyDescent="0.3">
      <c r="A89" s="11">
        <f>IF(J89&lt;&gt;"",COUNTA(J$1:J89),"")</f>
        <v>74</v>
      </c>
      <c r="B89" s="12" t="s">
        <v>227</v>
      </c>
      <c r="C89" s="13" t="s">
        <v>228</v>
      </c>
      <c r="D89" s="14" t="s">
        <v>213</v>
      </c>
      <c r="E89" s="20">
        <v>6.4</v>
      </c>
      <c r="F89" s="13"/>
      <c r="G89" s="16"/>
      <c r="H89" s="13" t="s">
        <v>214</v>
      </c>
      <c r="J89" s="2" t="s">
        <v>14</v>
      </c>
      <c r="Q89" s="9"/>
      <c r="R89" s="10"/>
    </row>
    <row r="90" spans="1:22" customFormat="1" ht="40.799999999999997" x14ac:dyDescent="0.3">
      <c r="A90" s="11">
        <f>IF(J90&lt;&gt;"",COUNTA(J$1:J90),"")</f>
        <v>75</v>
      </c>
      <c r="B90" s="12" t="s">
        <v>229</v>
      </c>
      <c r="C90" s="13" t="s">
        <v>230</v>
      </c>
      <c r="D90" s="14" t="s">
        <v>231</v>
      </c>
      <c r="E90" s="15">
        <v>0.65280000000000005</v>
      </c>
      <c r="F90" s="13"/>
      <c r="G90" s="16"/>
      <c r="H90" s="13" t="s">
        <v>232</v>
      </c>
      <c r="J90" s="2" t="s">
        <v>14</v>
      </c>
      <c r="Q90" s="9"/>
      <c r="R90" s="10"/>
    </row>
    <row r="91" spans="1:22" customFormat="1" ht="14.4" x14ac:dyDescent="0.3">
      <c r="A91" s="35" t="s">
        <v>233</v>
      </c>
      <c r="B91" s="35"/>
      <c r="C91" s="35"/>
      <c r="D91" s="35"/>
      <c r="E91" s="35"/>
      <c r="F91" s="35"/>
      <c r="G91" s="35"/>
      <c r="H91" s="35"/>
      <c r="Q91" s="9" t="s">
        <v>233</v>
      </c>
      <c r="R91" s="10"/>
    </row>
    <row r="92" spans="1:22" customFormat="1" ht="36.75" customHeight="1" x14ac:dyDescent="0.3"/>
    <row r="93" spans="1:22" s="22" customFormat="1" ht="14.4" x14ac:dyDescent="0.3">
      <c r="A93" s="23"/>
      <c r="B93" s="24" t="s">
        <v>234</v>
      </c>
      <c r="C93" s="37"/>
      <c r="D93" s="37"/>
      <c r="E93" s="38"/>
      <c r="F93" s="38"/>
      <c r="G93" s="38"/>
      <c r="H93" s="38"/>
      <c r="I93"/>
      <c r="J93"/>
      <c r="K93"/>
      <c r="L93"/>
      <c r="M93"/>
      <c r="N93"/>
      <c r="O93"/>
      <c r="P93"/>
      <c r="Q93" s="25"/>
      <c r="R93" s="25"/>
      <c r="S93" s="25" t="s">
        <v>235</v>
      </c>
      <c r="T93" s="25" t="s">
        <v>235</v>
      </c>
      <c r="U93" s="25"/>
      <c r="V93" s="25"/>
    </row>
    <row r="94" spans="1:22" s="26" customFormat="1" ht="20.25" customHeight="1" x14ac:dyDescent="0.3">
      <c r="A94" s="27"/>
      <c r="B94" s="24"/>
      <c r="C94" s="39" t="s">
        <v>236</v>
      </c>
      <c r="D94" s="39"/>
      <c r="E94" s="39"/>
      <c r="F94" s="39"/>
      <c r="G94" s="39"/>
      <c r="H94" s="39"/>
      <c r="Q94" s="28"/>
      <c r="R94" s="28"/>
      <c r="S94" s="28"/>
      <c r="T94" s="28"/>
      <c r="U94" s="28"/>
      <c r="V94" s="28"/>
    </row>
    <row r="95" spans="1:22" s="22" customFormat="1" ht="14.4" x14ac:dyDescent="0.3">
      <c r="A95" s="23"/>
      <c r="B95" s="24" t="s">
        <v>237</v>
      </c>
      <c r="C95" s="37"/>
      <c r="D95" s="37"/>
      <c r="E95" s="38"/>
      <c r="F95" s="38"/>
      <c r="G95" s="38"/>
      <c r="H95" s="38"/>
      <c r="I95"/>
      <c r="J95"/>
      <c r="K95"/>
      <c r="L95"/>
      <c r="M95"/>
      <c r="N95"/>
      <c r="O95"/>
      <c r="P95"/>
      <c r="Q95" s="25"/>
      <c r="R95" s="25"/>
      <c r="S95" s="25"/>
      <c r="T95" s="25"/>
      <c r="U95" s="25" t="s">
        <v>235</v>
      </c>
      <c r="V95" s="25" t="s">
        <v>235</v>
      </c>
    </row>
    <row r="96" spans="1:22" s="26" customFormat="1" ht="20.25" customHeight="1" x14ac:dyDescent="0.3">
      <c r="A96" s="27"/>
      <c r="C96" s="39" t="s">
        <v>236</v>
      </c>
      <c r="D96" s="39"/>
      <c r="E96" s="39"/>
      <c r="F96" s="39"/>
      <c r="G96" s="39"/>
      <c r="H96" s="39"/>
      <c r="Q96" s="28"/>
      <c r="R96" s="28"/>
      <c r="S96" s="28"/>
      <c r="T96" s="28"/>
      <c r="U96" s="28"/>
      <c r="V96" s="28"/>
    </row>
    <row r="98" spans="2:6" customFormat="1" ht="14.4" x14ac:dyDescent="0.3">
      <c r="B98" s="29"/>
      <c r="D98" s="29"/>
      <c r="F98" s="29"/>
    </row>
    <row r="103" spans="2:6" customFormat="1" ht="14.4" x14ac:dyDescent="0.3">
      <c r="C103" s="30"/>
    </row>
    <row r="104" spans="2:6" customFormat="1" ht="14.4" x14ac:dyDescent="0.3">
      <c r="C104" s="30"/>
    </row>
    <row r="105" spans="2:6" customFormat="1" ht="14.4" x14ac:dyDescent="0.3">
      <c r="C105" s="30"/>
    </row>
  </sheetData>
  <mergeCells count="20">
    <mergeCell ref="C94:H94"/>
    <mergeCell ref="C95:D95"/>
    <mergeCell ref="E95:H95"/>
    <mergeCell ref="C96:H96"/>
    <mergeCell ref="A66:H66"/>
    <mergeCell ref="A67:H67"/>
    <mergeCell ref="A79:H79"/>
    <mergeCell ref="A91:H91"/>
    <mergeCell ref="C93:D93"/>
    <mergeCell ref="E93:H93"/>
    <mergeCell ref="A17:H17"/>
    <mergeCell ref="A23:H23"/>
    <mergeCell ref="A34:H34"/>
    <mergeCell ref="A38:H38"/>
    <mergeCell ref="A52:H52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ЗК№139695-28-12-</vt:lpstr>
      <vt:lpstr>'Приложение 1 к ЗК№139695-28-12-'!Заголовки_для_печати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2023-06-08T12:07:32Z</cp:lastPrinted>
  <dcterms:created xsi:type="dcterms:W3CDTF">2020-09-30T08:50:27Z</dcterms:created>
  <dcterms:modified xsi:type="dcterms:W3CDTF">2024-04-01T10:42:32Z</dcterms:modified>
</cp:coreProperties>
</file>