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БТ\1. ГТ 17,18, Берег. ст., ПС 2002\1. ГТ 17,18, Берег. ст., ПС 2002\Финал от Гринфин\3_Береговая станция_691\"/>
    </mc:Choice>
  </mc:AlternateContent>
  <bookViews>
    <workbookView xWindow="0" yWindow="0" windowWidth="23016" windowHeight="11292"/>
  </bookViews>
  <sheets>
    <sheet name="Приложение №1 к Заключению №139" sheetId="1" r:id="rId1"/>
  </sheets>
  <definedNames>
    <definedName name="_xlnm.Print_Titles" localSheetId="0">'Приложение №1 к Заключению №139'!$5:$5</definedName>
  </definedNames>
  <calcPr calcId="152511"/>
</workbook>
</file>

<file path=xl/calcChain.xml><?xml version="1.0" encoding="utf-8"?>
<calcChain xmlns="http://schemas.openxmlformats.org/spreadsheetml/2006/main">
  <c r="A117" i="1" l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3" i="1"/>
  <c r="A102" i="1"/>
  <c r="A101" i="1"/>
  <c r="A100" i="1"/>
  <c r="A99" i="1"/>
  <c r="A98" i="1"/>
  <c r="A97" i="1"/>
  <c r="A96" i="1"/>
  <c r="A95" i="1"/>
  <c r="A94" i="1"/>
  <c r="A91" i="1"/>
  <c r="A90" i="1"/>
  <c r="A89" i="1"/>
  <c r="A88" i="1"/>
  <c r="A87" i="1"/>
  <c r="A86" i="1"/>
  <c r="A85" i="1"/>
  <c r="A84" i="1"/>
  <c r="A82" i="1"/>
  <c r="A81" i="1"/>
  <c r="A80" i="1"/>
  <c r="A79" i="1"/>
  <c r="A78" i="1"/>
  <c r="A77" i="1"/>
  <c r="A76" i="1"/>
  <c r="A75" i="1"/>
  <c r="A74" i="1"/>
  <c r="A73" i="1"/>
  <c r="A71" i="1"/>
  <c r="A70" i="1"/>
  <c r="A69" i="1"/>
  <c r="A67" i="1"/>
  <c r="A66" i="1"/>
  <c r="A65" i="1"/>
  <c r="A64" i="1"/>
  <c r="A62" i="1"/>
  <c r="A61" i="1"/>
  <c r="A60" i="1"/>
  <c r="A59" i="1"/>
  <c r="A58" i="1"/>
  <c r="A57" i="1"/>
  <c r="A56" i="1"/>
  <c r="A55" i="1"/>
  <c r="A54" i="1"/>
  <c r="A53" i="1"/>
  <c r="A51" i="1"/>
  <c r="A50" i="1"/>
  <c r="A49" i="1"/>
  <c r="A48" i="1"/>
  <c r="A47" i="1"/>
  <c r="A46" i="1"/>
  <c r="A45" i="1"/>
  <c r="A43" i="1"/>
  <c r="A42" i="1"/>
  <c r="A41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5" i="1"/>
  <c r="A24" i="1"/>
  <c r="A23" i="1"/>
  <c r="A22" i="1"/>
  <c r="A21" i="1"/>
  <c r="A20" i="1"/>
  <c r="A19" i="1"/>
  <c r="A18" i="1"/>
  <c r="A17" i="1"/>
  <c r="A16" i="1"/>
  <c r="A15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<sst xmlns="http://schemas.openxmlformats.org/spreadsheetml/2006/main" count="536" uniqueCount="311">
  <si>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</si>
  <si>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</si>
  <si>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</si>
  <si>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</si>
  <si>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</si>
  <si>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</si>
  <si>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</si>
  <si>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</si>
  <si>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Архитектурно-строительные решения. МБТ-21/554У-3-АС</t>
  </si>
  <si>
    <t>Земляные работы для устройства отмостки</t>
  </si>
  <si>
    <t>1.1</t>
  </si>
  <si>
    <t>Разборка покрытий и оснований: асфальтобетонных</t>
  </si>
  <si>
    <t>100 м3 конструкций</t>
  </si>
  <si>
    <t xml:space="preserve">9,36 / 100 </t>
  </si>
  <si>
    <t xml:space="preserve">1 </t>
  </si>
  <si>
    <t>2.1</t>
  </si>
  <si>
    <t>Разработка грунта с погрузкой на автомобили-самосвалы в котлованах объемом до 500 м3 экскаваторами с ковшом вместимостью 0,4 (0,35-0,45) м3, группа грунтов: 3</t>
  </si>
  <si>
    <t>1000 м3 грунта</t>
  </si>
  <si>
    <t xml:space="preserve">(36,66*98%) / 1000 </t>
  </si>
  <si>
    <t>3</t>
  </si>
  <si>
    <t>Разработка грунта вручную с креплениями в траншеях шириной до 2 м, глубиной: до 2 м, группа грунтов 3</t>
  </si>
  <si>
    <t>100 м3 грунта</t>
  </si>
  <si>
    <t xml:space="preserve">(36,66*2%) / 100 </t>
  </si>
  <si>
    <t>4.1</t>
  </si>
  <si>
    <t>Погрузочные работы при автомобильных перевозках: мусора строительного с погрузкой экскаваторами емкостью ковша до 0,5 м3 (лом асфальта)</t>
  </si>
  <si>
    <t>1 т груза</t>
  </si>
  <si>
    <t xml:space="preserve">9,36*2,2 </t>
  </si>
  <si>
    <t>4.2</t>
  </si>
  <si>
    <t>Разработка грунта с погрузкой на автомобили-самосвалы в котлованах объемом до 500 м3 экскаваторами с ковшом вместимостью 0,4 (0,35-0,45) м3, группа грунтов: 2 (погрузка грунта)</t>
  </si>
  <si>
    <t xml:space="preserve">(36,66*2%) / 1000 </t>
  </si>
  <si>
    <t>6</t>
  </si>
  <si>
    <t>Перевозка грузов автомобилями-самосвалами грузоподъемностью 10 т, работающих вне карьера, на расстояние: до 36 км I класс груза</t>
  </si>
  <si>
    <t xml:space="preserve">9,36*2,2+36,66*1,5 </t>
  </si>
  <si>
    <t>Отмостка</t>
  </si>
  <si>
    <t>7</t>
  </si>
  <si>
    <t>Устройство основания под фундаменты: песчаного</t>
  </si>
  <si>
    <t>1 м3 основания</t>
  </si>
  <si>
    <t xml:space="preserve"> </t>
  </si>
  <si>
    <t>8</t>
  </si>
  <si>
    <t>Устройство основания под фундаменты: щебеночного</t>
  </si>
  <si>
    <t>9</t>
  </si>
  <si>
    <t>Щебень из природного камня для строительных работ марка: 400, фракция 5(3)-10 мм</t>
  </si>
  <si>
    <t>м3</t>
  </si>
  <si>
    <t>10</t>
  </si>
  <si>
    <t>Щебень из природного камня для строительных работ марка: 600, фракция 10-20 мм</t>
  </si>
  <si>
    <t xml:space="preserve">1,3*4,4*0,15 </t>
  </si>
  <si>
    <t>11</t>
  </si>
  <si>
    <t>Щебень из природного камня для строительных работ марка: 600, фракция 20-40 мм</t>
  </si>
  <si>
    <t xml:space="preserve">1,3*4,4*0,85 </t>
  </si>
  <si>
    <t>12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</si>
  <si>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</si>
  <si>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</si>
  <si>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 xml:space="preserve">70,4 / 100 </t>
  </si>
  <si>
    <t>13</t>
  </si>
  <si>
    <t>Мастика битумная кровельная горячая</t>
  </si>
  <si>
    <t>т</t>
  </si>
  <si>
    <t>14</t>
  </si>
  <si>
    <t>Состав гидроизоляционный Флэхендихт, КНАУФ</t>
  </si>
  <si>
    <t>кг</t>
  </si>
  <si>
    <t xml:space="preserve">0,16896*1000 </t>
  </si>
  <si>
    <t>15</t>
  </si>
  <si>
    <t>Устройство бетонной подготовки</t>
  </si>
  <si>
    <t>100 м3 бетона, бутобетона и железобетона в деле</t>
  </si>
  <si>
    <t xml:space="preserve">4,4 / 100 </t>
  </si>
  <si>
    <t>16</t>
  </si>
  <si>
    <t>Бетон тяжелый, крупность заполнителя: 20 мм, класс В3,5 (М50)</t>
  </si>
  <si>
    <t>17</t>
  </si>
  <si>
    <t>Бетон тяжелый, класс: В22,5 (М300)</t>
  </si>
  <si>
    <t>Цоколь</t>
  </si>
  <si>
    <t>18</t>
  </si>
  <si>
    <t>Насечка под штукатурку поверхностей стен, перегородок, прямоугольных столбов, колонн, пилястр и криволинейных поверхностей большого радиуса: по бетону</t>
  </si>
  <si>
    <t>100 м2 поверхности</t>
  </si>
  <si>
    <t xml:space="preserve">51,9 / 100 </t>
  </si>
  <si>
    <t>19</t>
  </si>
  <si>
    <t>Установка анкеров в отверстия глубиной 100 мм с применением смесей серии MASTERFLOW, диаметр анкера: 12 мм</t>
  </si>
  <si>
    <t>100 шт.</t>
  </si>
  <si>
    <t xml:space="preserve">1298 / 100 </t>
  </si>
  <si>
    <t>20</t>
  </si>
  <si>
    <t>Горячекатаная арматурная сталь периодического профиля класса: А-III, диаметром 12 мм</t>
  </si>
  <si>
    <t xml:space="preserve">1298*0,18*0,888/1000 </t>
  </si>
  <si>
    <t>21</t>
  </si>
  <si>
    <t>Устройство поясов: в опалубке</t>
  </si>
  <si>
    <t>100 м3 железобетона в деле</t>
  </si>
  <si>
    <t xml:space="preserve">5,2 / 100 </t>
  </si>
  <si>
    <t>22</t>
  </si>
  <si>
    <t>Горячекатаная арматурная сталь класса: А-I, А-II, А-III</t>
  </si>
  <si>
    <t>23</t>
  </si>
  <si>
    <t>Бетон тяжелый, крупность заполнителя: 20 мм, класс В15 (М200)</t>
  </si>
  <si>
    <t>24</t>
  </si>
  <si>
    <t>Сетка сварная из арматурной проволоки диаметром: 5,0 мм, без покрытия, 100х100 мм</t>
  </si>
  <si>
    <t>м2</t>
  </si>
  <si>
    <t>25</t>
  </si>
  <si>
    <t>Бетон тяжелый, крупность заполнителя: 10 мм, класс В22,5 (М300)</t>
  </si>
  <si>
    <t>26.1</t>
  </si>
  <si>
    <t>Гидроизоляция боковая обмазочная полимерной мастикой на основе бутилкаучука в один слой (Кнауф Флехендихт, в 2 слоя)
применительно</t>
  </si>
  <si>
    <t>100 м2</t>
  </si>
  <si>
    <t xml:space="preserve">57,6 / 100 </t>
  </si>
  <si>
    <t>28.1</t>
  </si>
  <si>
    <t>Состав гидроизоляционный Флэхендихт, КНАУФ (расход 0,7 кг/м2 на один слой - для грубых пористых оснований)</t>
  </si>
  <si>
    <t xml:space="preserve">57,6*0,7*2 </t>
  </si>
  <si>
    <t>29</t>
  </si>
  <si>
    <t>Нанесение тиксотропных составов серии EMACO, EMACO NANOCRETE, EMACO FAST вручную в один слой, толщина слоя 20 мм, на поверхности бетонных и железобетонных конструкций: горизонтальные</t>
  </si>
  <si>
    <t>30</t>
  </si>
  <si>
    <t>На каждые 5 мм изменения толщины слоя добавлять (уменьшать) к расценкам: 46-08-004-01, 46-08-004-04</t>
  </si>
  <si>
    <t>31</t>
  </si>
  <si>
    <t>Смесь ремонтная тиксотропная "БИРСС 59 С-2" (марка М600) (расход 17,5 кг/м2 при толщине слоя 10 мм)</t>
  </si>
  <si>
    <t xml:space="preserve">17,5*57,6*3/1000 </t>
  </si>
  <si>
    <t>Сопряжение а/б покрытия и отмостки</t>
  </si>
  <si>
    <t>32</t>
  </si>
  <si>
    <t>Розлив вяжущих материалов</t>
  </si>
  <si>
    <t>1 т</t>
  </si>
  <si>
    <t xml:space="preserve">36/1000*0,6 </t>
  </si>
  <si>
    <t>33</t>
  </si>
  <si>
    <t>Битумы нефтяные дорожные жидкие, класс: МГ, СГ</t>
  </si>
  <si>
    <t>34</t>
  </si>
  <si>
    <t>Мастика битумная "Брит"-БР(БП)-Т-85, дорожная</t>
  </si>
  <si>
    <t xml:space="preserve">0,022248*1000 </t>
  </si>
  <si>
    <t>Монолитный пояс</t>
  </si>
  <si>
    <t>35.1</t>
  </si>
  <si>
    <t xml:space="preserve">3,5 / 100 </t>
  </si>
  <si>
    <t>36.1</t>
  </si>
  <si>
    <t>37.1</t>
  </si>
  <si>
    <t>38.1</t>
  </si>
  <si>
    <t>Бетон тяжелый, крупность заполнителя: 20 мм, класс В22,5 (М300)</t>
  </si>
  <si>
    <t>39</t>
  </si>
  <si>
    <t xml:space="preserve">282*0,888/1000 </t>
  </si>
  <si>
    <t>40</t>
  </si>
  <si>
    <t>Горячекатаная арматурная сталь периодического профиля класса: А-III, диаметром 10 мм</t>
  </si>
  <si>
    <t xml:space="preserve">465*0,31*0,617/1000 </t>
  </si>
  <si>
    <t>41</t>
  </si>
  <si>
    <t>Горячекатаная арматурная сталь периодического профиля класса: А-III, диаметром 6 мм</t>
  </si>
  <si>
    <t xml:space="preserve">94*0,915*0,222/1000 </t>
  </si>
  <si>
    <t>Кровля</t>
  </si>
  <si>
    <t>42.1</t>
  </si>
  <si>
    <t>Монтаж кровли из профилированного листа для объектов непроизводственного назначения: простой</t>
  </si>
  <si>
    <t xml:space="preserve">((8,4+8,4)*23,25) / 100 </t>
  </si>
  <si>
    <t>43.1</t>
  </si>
  <si>
    <t>Заклепка Партнер Fix-Master A2 4,8x10</t>
  </si>
  <si>
    <t>шт</t>
  </si>
  <si>
    <t xml:space="preserve">390,6*6 </t>
  </si>
  <si>
    <t>44.1</t>
  </si>
  <si>
    <t>Профнастил нержавеющий Н114 0.8 AISI 316L</t>
  </si>
  <si>
    <t xml:space="preserve">0,807*8,4*86 </t>
  </si>
  <si>
    <t>45</t>
  </si>
  <si>
    <t>Ограждение кровель перилами</t>
  </si>
  <si>
    <t>100 м ограждения</t>
  </si>
  <si>
    <t xml:space="preserve">40 / 100 </t>
  </si>
  <si>
    <t>46</t>
  </si>
  <si>
    <t>Ограждение кровель перилами (мостик кровельный ходовой)</t>
  </si>
  <si>
    <t>46.1</t>
  </si>
  <si>
    <t>Конструктивные элементы вспомогательного назначения: с преобладанием профильного проката собираемые из двух и более деталей, с отверстиями и без отверстий, соединяемые на сварке</t>
  </si>
  <si>
    <t>46.2</t>
  </si>
  <si>
    <t>Переходные мостики, площадки прямоугольные</t>
  </si>
  <si>
    <t xml:space="preserve">40*8,6/1000 </t>
  </si>
  <si>
    <t>47.1</t>
  </si>
  <si>
    <t>Ограждение кровель перилами (мостик кровельный переходный 1200х350 мм)
ПРИМ.</t>
  </si>
  <si>
    <t xml:space="preserve">(0,35*84) / 100 </t>
  </si>
  <si>
    <t>47.2</t>
  </si>
  <si>
    <t>47.3</t>
  </si>
  <si>
    <t xml:space="preserve">84*0,35*8,6/1000 </t>
  </si>
  <si>
    <t>Фасад</t>
  </si>
  <si>
    <t>48.1</t>
  </si>
  <si>
    <t>Облицовка поверхности стен по металлическому каркасу (с его устройством): профилированным листом без пароизоляционного слоя
Редакция 2014г.- И1</t>
  </si>
  <si>
    <t>100 м2 поверхности облицовки</t>
  </si>
  <si>
    <t xml:space="preserve">1361,2 / 100 </t>
  </si>
  <si>
    <t>48.2</t>
  </si>
  <si>
    <t>Изделия фасонные (толщина 0,5 мм) для трехслойных стеновых сэндвич-панелей "Металл Профиль" с покрытием полиэстер (фасонные изделия для фасада и кровли)
применительно</t>
  </si>
  <si>
    <t xml:space="preserve">0,356*23,7+0,12*23,7+0,43*46,8+0,255*50,1+0,19*75,2+0,155*66,6+0,12*50,1+0,23*50,1+0,21*146,4 </t>
  </si>
  <si>
    <t>49.1</t>
  </si>
  <si>
    <t>Лист композитный</t>
  </si>
  <si>
    <t xml:space="preserve">0,95*(2,85*48+5,5*58+3,9*49+1,05*10+0,5*24+4,9*17+6*17+2,7*67+4*6+3,18*50+5,8*30+3,6*17+6*5+2,65*12) </t>
  </si>
  <si>
    <t>50.1</t>
  </si>
  <si>
    <t>Заклепка Партнер Fix-Master A2, 4x10</t>
  </si>
  <si>
    <t xml:space="preserve">24*1361,2 </t>
  </si>
  <si>
    <t>Лестница Л-1</t>
  </si>
  <si>
    <t>51</t>
  </si>
  <si>
    <t>Монтаж лестниц прямолинейных и криволинейных, пожарных с ограждением</t>
  </si>
  <si>
    <t>1 т конструкций</t>
  </si>
  <si>
    <t>52.1</t>
  </si>
  <si>
    <t>Лестница</t>
  </si>
  <si>
    <t>53.1</t>
  </si>
  <si>
    <t>Ограждение</t>
  </si>
  <si>
    <t>м</t>
  </si>
  <si>
    <t xml:space="preserve">4,485*2+1,053*2 </t>
  </si>
  <si>
    <t>Раздел 2. Конструкции металлические. МБТ-21/554У-3-КМ</t>
  </si>
  <si>
    <t>54</t>
  </si>
  <si>
    <t>Монтаж стропильных и подстропильных ферм на высоте до 25 м пролетом: до 24 м массой до 3,0 т</t>
  </si>
  <si>
    <t xml:space="preserve">7,19074*1,01*1,03 </t>
  </si>
  <si>
    <t>55.1</t>
  </si>
  <si>
    <t>Отдельные конструктивные элементы зданий и сооружений с преобладанием: гнутых профилей, средняя масса сборочной единицы свыше 0,1 до 0,5 т (Ф1)</t>
  </si>
  <si>
    <t>56.1</t>
  </si>
  <si>
    <t>Монтаж опорных стоек для пролетов: до 24 м</t>
  </si>
  <si>
    <t xml:space="preserve">1455,06*1,01*1,03/1000 </t>
  </si>
  <si>
    <t>57.1</t>
  </si>
  <si>
    <t>Отдельные конструктивные элементы зданий и сооружений с преобладанием: горячекатаных профилей, средняя масса сборочной единицы до 0,1 т (К1)</t>
  </si>
  <si>
    <t>57.2</t>
  </si>
  <si>
    <t>Монтаж прогонов при шаге ферм до 12 м при высоте здания: до 25 м (БП1, перемычки)</t>
  </si>
  <si>
    <t xml:space="preserve">(5796+121,1)*1,01*1,03/1000 </t>
  </si>
  <si>
    <t>57.3</t>
  </si>
  <si>
    <t>Отдельные конструктивные элементы зданий и сооружений с преобладанием: горячекатаных профилей, средняя масса сборочной единицы до 0,1 т (БП1, перемычки)</t>
  </si>
  <si>
    <t>57.4</t>
  </si>
  <si>
    <t>Монтаж балок, ригелей перекрытия, покрытия и под установку оборудования многоэтажных зданий при высоте здания: до 25 м (РС1, 2)</t>
  </si>
  <si>
    <t xml:space="preserve">(1329,54+527,9)*1,01*1,03/1000 </t>
  </si>
  <si>
    <t>57.5</t>
  </si>
  <si>
    <t>Отдельные конструктивные элементы зданий и сооружений с преобладанием: гнутых профилей, средняя масса сборочной единицы свыше 0,1 до 0,5 т (РС1, 2)</t>
  </si>
  <si>
    <t>57.6</t>
  </si>
  <si>
    <t>Монтаж связей и распорок из одиночных и парных уголков, гнутосварных профилей для пролетов: до 24 м при высоте здания до  25 м (СВ1, СГ1,2)</t>
  </si>
  <si>
    <t xml:space="preserve">(196+1729,48+1226,7)*1,01*1,03/1000 </t>
  </si>
  <si>
    <t>57.7</t>
  </si>
  <si>
    <t>Отдельные конструктивные элементы зданий и сооружений с преобладанием: гнутых профилей, средняя масса сборочной единицы свыше 0,1 до 0,5 т (СВ1, СГ1,2)</t>
  </si>
  <si>
    <t>Раздел 3. Архитектурно-строительные решения. Демонтаж. МБТ-21/554У-3-АС-Д</t>
  </si>
  <si>
    <t>58.1</t>
  </si>
  <si>
    <t>Разборка покрытий кровель: из листовой стали</t>
  </si>
  <si>
    <t>100 м2 покрытия</t>
  </si>
  <si>
    <t xml:space="preserve">(0,646*8,4*62) / 100 </t>
  </si>
  <si>
    <t>59.1</t>
  </si>
  <si>
    <t>Наружная облицовка поверхности стен в горизонтальном исполнении по металлическому каркасу (с его устройством): металлосайдингом без пароизоляционного слоя (Разборка профилированного листа)
ПРИМ.</t>
  </si>
  <si>
    <t xml:space="preserve">83,4 / 100 </t>
  </si>
  <si>
    <t>59.2</t>
  </si>
  <si>
    <t>Устройство металлического каркаса из направляющих профилей под облицовку различными материалами: стен (Исключение работы по устройству каркаса из ТЕР15-01-062-02)</t>
  </si>
  <si>
    <t xml:space="preserve">-83,4 / 100 </t>
  </si>
  <si>
    <t>60</t>
  </si>
  <si>
    <t>Монтаж площадок с настилом и ограждением из листовой, рифленой, просечной и круглой стали</t>
  </si>
  <si>
    <t xml:space="preserve">(2*20,9+105,6)/1000 </t>
  </si>
  <si>
    <t>61</t>
  </si>
  <si>
    <t xml:space="preserve">(2*68,9+22*2,42)/1000 </t>
  </si>
  <si>
    <t>62</t>
  </si>
  <si>
    <t>Монтаж прогонов при шаге ферм до 12 м при высоте здания: до 25 м</t>
  </si>
  <si>
    <t xml:space="preserve">14*0,3266 </t>
  </si>
  <si>
    <t>63</t>
  </si>
  <si>
    <t>Монтаж вертикальных связей в виде ферм для пролетов: до 24 м при высоте здания до  25 м</t>
  </si>
  <si>
    <t>64</t>
  </si>
  <si>
    <t xml:space="preserve">4,7524+3,8068+0,35813+0,1418+6,7256 </t>
  </si>
  <si>
    <t>Раздел 4. Антикоррозийная защита конструкций. МБТ-21/554У-3-АЗ</t>
  </si>
  <si>
    <t>Защита металлоконструкций, контактирующих с калийными удобрениями без воздействия УФ излучения</t>
  </si>
  <si>
    <t>65</t>
  </si>
  <si>
    <t>Очистка кварцевым песком: сплошных наружных поверхностей</t>
  </si>
  <si>
    <t>1 м2 очищаемой поверхности</t>
  </si>
  <si>
    <t xml:space="preserve">130+90 </t>
  </si>
  <si>
    <t>66</t>
  </si>
  <si>
    <t>Гидроструйная очистка: металлических поверхностей</t>
  </si>
  <si>
    <t>1 м2 поверхности</t>
  </si>
  <si>
    <t>67</t>
  </si>
  <si>
    <t>Обеспыливание поверхности</t>
  </si>
  <si>
    <t>1 м2 обеспыливаемой поверхности</t>
  </si>
  <si>
    <t>68</t>
  </si>
  <si>
    <t>Обезжиривание поверхностей аппаратов и трубопроводов диаметром свыше 500 мм: уайт-спиритом</t>
  </si>
  <si>
    <t>100 м2 обезжириваемой поверхности</t>
  </si>
  <si>
    <t xml:space="preserve">(130+90) / 100 </t>
  </si>
  <si>
    <t>69</t>
  </si>
  <si>
    <t>Огрунтовка металлических поверхностей за один раз: грунтовкой ЭП-057</t>
  </si>
  <si>
    <t>100 м2 окрашиваемой поверхности</t>
  </si>
  <si>
    <t>70</t>
  </si>
  <si>
    <t>Грунтовка: ЭП-057</t>
  </si>
  <si>
    <t>71.1</t>
  </si>
  <si>
    <t>Двухкомпонентная грунтовочная система</t>
  </si>
  <si>
    <t xml:space="preserve">220*(0,15) </t>
  </si>
  <si>
    <t>72</t>
  </si>
  <si>
    <t>Окраска металлических огрунтованных поверхностей: эмалью ЭП-773</t>
  </si>
  <si>
    <t>73</t>
  </si>
  <si>
    <t>Эмаль эпоксидная: ЭП-733 зеленая</t>
  </si>
  <si>
    <t>74.1</t>
  </si>
  <si>
    <t>Двухкомпонентный состав на эпоксидной основе</t>
  </si>
  <si>
    <t xml:space="preserve">220*0,36 </t>
  </si>
  <si>
    <t>Раздел 5. Внутреннее электроосвещение. МБТ-21/554У-3-ЭО</t>
  </si>
  <si>
    <t>75</t>
  </si>
  <si>
    <t>Блок управления шкафного исполнения или распределительный пункт (шкаф), устанавливаемый: на стене, высота и ширина до  600х600 мм</t>
  </si>
  <si>
    <t>1 шт.</t>
  </si>
  <si>
    <t>76</t>
  </si>
  <si>
    <t>Щиты распределительные навесные: ЩРН-90, 2 двери, размер корпуса 520х680х125 мм (применительно ЩО1)</t>
  </si>
  <si>
    <t>шт.</t>
  </si>
  <si>
    <t>77</t>
  </si>
  <si>
    <t>Смена светильников: с люминесцентными лампами</t>
  </si>
  <si>
    <t xml:space="preserve">6 / 100 </t>
  </si>
  <si>
    <t>78</t>
  </si>
  <si>
    <t>Светильник под натриевую лампу ДНаТ для наружного освещения: консольный ЖКУ 35-150-001, с отражателем из листового анодированного алюминия и защитным стеклом из поликарбоната</t>
  </si>
  <si>
    <t>79</t>
  </si>
  <si>
    <t>Труба винипластовая по установленным конструкциям, по стенам и колоннам с креплением скобами, диаметр: до 25 мм</t>
  </si>
  <si>
    <t>100 м</t>
  </si>
  <si>
    <t xml:space="preserve">(110+15) / 100 </t>
  </si>
  <si>
    <t>80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</si>
  <si>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20 мм</t>
  </si>
  <si>
    <t>10 м</t>
  </si>
  <si>
    <t xml:space="preserve">(110*1,02) / 10 </t>
  </si>
  <si>
    <t>81</t>
  </si>
  <si>
    <t>Держатель с защелкой "DKC" для труб диаметром: 25 мм</t>
  </si>
  <si>
    <t xml:space="preserve">(330+45) / 100 </t>
  </si>
  <si>
    <t>82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</si>
  <si>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25 мм</t>
  </si>
  <si>
    <t xml:space="preserve">(15*1,02) / 10 </t>
  </si>
  <si>
    <t>83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</si>
  <si>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</si>
  <si>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 xml:space="preserve">110 / 100 </t>
  </si>
  <si>
    <t>84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</si>
  <si>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марки: ВВГнг(A)-LS 3х1,5ок</t>
  </si>
  <si>
    <t>1000 м</t>
  </si>
  <si>
    <t xml:space="preserve">(110*1,02) / 1000 </t>
  </si>
  <si>
    <t>85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</si>
  <si>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</si>
  <si>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 xml:space="preserve">15 / 100 </t>
  </si>
  <si>
    <t>86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</si>
  <si>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марки: ВВГнг(A)-LS 5х4ок(N,PE)</t>
  </si>
  <si>
    <t xml:space="preserve">(15*1,02) / 1000 </t>
  </si>
  <si>
    <t>87</t>
  </si>
  <si>
    <t>Демонтаж кабеля</t>
  </si>
  <si>
    <t xml:space="preserve">125 / 100 </t>
  </si>
  <si>
    <t>Раздел 6. Затраты на размещение строительного мусора на полигоне ТБО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</si>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</sst>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000"/>
    <numFmt numFmtId="166" formatCode="0.000"/>
    <numFmt numFmtId="167" formatCode="0.0"/>
    <numFmt numFmtId="168" formatCode="0.00000"/>
    <numFmt numFmtId="169" formatCode="0.00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69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32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33" t="s">
        <v>0</v>
      </c>
      <c r="B2" s="33"/>
      <c r="C2" s="33"/>
      <c r="D2" s="33"/>
      <c r="E2" s="33"/>
      <c r="F2" s="33"/>
      <c r="G2" s="33"/>
      <c r="H2" s="33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4" t="s">
        <v>7</v>
      </c>
      <c r="H4" s="34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5">
        <v>7</v>
      </c>
      <c r="H5" s="36"/>
    </row>
    <row r="6" spans="1:18" customFormat="1" ht="14.4" x14ac:dyDescent="0.3">
      <c r="A6" s="37" t="s">
        <v>8</v>
      </c>
      <c r="B6" s="37"/>
      <c r="C6" s="37"/>
      <c r="D6" s="37"/>
      <c r="E6" s="37"/>
      <c r="F6" s="37"/>
      <c r="G6" s="37"/>
      <c r="H6" s="37"/>
      <c r="Q6" s="9" t="s">
        <v>8</v>
      </c>
    </row>
    <row r="7" spans="1:18" customFormat="1" ht="14.4" x14ac:dyDescent="0.3">
      <c r="A7" s="38" t="s">
        <v>9</v>
      </c>
      <c r="B7" s="38"/>
      <c r="C7" s="38"/>
      <c r="D7" s="38"/>
      <c r="E7" s="38"/>
      <c r="F7" s="38"/>
      <c r="G7" s="38"/>
      <c r="H7" s="38"/>
      <c r="Q7" s="9"/>
      <c r="R7" s="10" t="s">
        <v>9</v>
      </c>
    </row>
    <row r="8" spans="1:18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9.3600000000000003E-2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30.6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5">
        <v>3.5900000000000001E-2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20.399999999999999" x14ac:dyDescent="0.3">
      <c r="A10" s="11">
        <f>IF(J10&lt;&gt;"",COUNTA(J$1:J10),"")</f>
        <v>3</v>
      </c>
      <c r="B10" s="12" t="s">
        <v>19</v>
      </c>
      <c r="C10" s="13" t="s">
        <v>20</v>
      </c>
      <c r="D10" s="14" t="s">
        <v>21</v>
      </c>
      <c r="E10" s="17">
        <v>7.332E-3</v>
      </c>
      <c r="F10" s="13"/>
      <c r="G10" s="16"/>
      <c r="H10" s="13" t="s">
        <v>22</v>
      </c>
      <c r="J10" s="2" t="s">
        <v>14</v>
      </c>
      <c r="Q10" s="9"/>
      <c r="R10" s="10"/>
    </row>
    <row r="11" spans="1:18" customFormat="1" ht="30.6" x14ac:dyDescent="0.3">
      <c r="A11" s="11">
        <f>IF(J11&lt;&gt;"",COUNTA(J$1:J11),"")</f>
        <v>4</v>
      </c>
      <c r="B11" s="12" t="s">
        <v>23</v>
      </c>
      <c r="C11" s="13" t="s">
        <v>24</v>
      </c>
      <c r="D11" s="14" t="s">
        <v>25</v>
      </c>
      <c r="E11" s="18">
        <v>20.591999999999999</v>
      </c>
      <c r="F11" s="13"/>
      <c r="G11" s="16"/>
      <c r="H11" s="13" t="s">
        <v>26</v>
      </c>
      <c r="J11" s="2" t="s">
        <v>14</v>
      </c>
      <c r="Q11" s="9"/>
      <c r="R11" s="10"/>
    </row>
    <row r="12" spans="1:18" customFormat="1" ht="40.799999999999997" x14ac:dyDescent="0.3">
      <c r="A12" s="11">
        <f>IF(J12&lt;&gt;"",COUNTA(J$1:J12),"")</f>
        <v>5</v>
      </c>
      <c r="B12" s="12" t="s">
        <v>27</v>
      </c>
      <c r="C12" s="13" t="s">
        <v>28</v>
      </c>
      <c r="D12" s="14" t="s">
        <v>17</v>
      </c>
      <c r="E12" s="17">
        <v>7.3300000000000004E-4</v>
      </c>
      <c r="F12" s="13"/>
      <c r="G12" s="16"/>
      <c r="H12" s="13" t="s">
        <v>29</v>
      </c>
      <c r="J12" s="2" t="s">
        <v>14</v>
      </c>
      <c r="Q12" s="9"/>
      <c r="R12" s="10"/>
    </row>
    <row r="13" spans="1:18" customFormat="1" ht="30.6" x14ac:dyDescent="0.3">
      <c r="A13" s="11">
        <f>IF(J13&lt;&gt;"",COUNTA(J$1:J13),"")</f>
        <v>6</v>
      </c>
      <c r="B13" s="12" t="s">
        <v>30</v>
      </c>
      <c r="C13" s="13" t="s">
        <v>31</v>
      </c>
      <c r="D13" s="14" t="s">
        <v>25</v>
      </c>
      <c r="E13" s="18">
        <v>75.581999999999994</v>
      </c>
      <c r="F13" s="13"/>
      <c r="G13" s="16"/>
      <c r="H13" s="13" t="s">
        <v>32</v>
      </c>
      <c r="J13" s="2" t="s">
        <v>14</v>
      </c>
      <c r="Q13" s="9"/>
      <c r="R13" s="10"/>
    </row>
    <row r="14" spans="1:18" customFormat="1" ht="14.4" x14ac:dyDescent="0.3">
      <c r="A14" s="38" t="s">
        <v>33</v>
      </c>
      <c r="B14" s="38"/>
      <c r="C14" s="38"/>
      <c r="D14" s="38"/>
      <c r="E14" s="38"/>
      <c r="F14" s="38"/>
      <c r="G14" s="38"/>
      <c r="H14" s="38"/>
      <c r="Q14" s="9"/>
      <c r="R14" s="10" t="s">
        <v>33</v>
      </c>
    </row>
    <row r="15" spans="1:18" customFormat="1" ht="20.399999999999999" x14ac:dyDescent="0.3">
      <c r="A15" s="11">
        <f>IF(J15&lt;&gt;"",COUNTA(J$1:J15),"")</f>
        <v>7</v>
      </c>
      <c r="B15" s="12" t="s">
        <v>34</v>
      </c>
      <c r="C15" s="13" t="s">
        <v>35</v>
      </c>
      <c r="D15" s="14" t="s">
        <v>36</v>
      </c>
      <c r="E15" s="19">
        <v>6.5</v>
      </c>
      <c r="F15" s="13"/>
      <c r="G15" s="16"/>
      <c r="H15" s="13" t="s">
        <v>37</v>
      </c>
      <c r="J15" s="2" t="s">
        <v>14</v>
      </c>
      <c r="Q15" s="9"/>
      <c r="R15" s="10"/>
    </row>
    <row r="16" spans="1:18" customFormat="1" ht="20.399999999999999" x14ac:dyDescent="0.3">
      <c r="A16" s="11">
        <f>IF(J16&lt;&gt;"",COUNTA(J$1:J16),"")</f>
        <v>8</v>
      </c>
      <c r="B16" s="12" t="s">
        <v>38</v>
      </c>
      <c r="C16" s="13" t="s">
        <v>39</v>
      </c>
      <c r="D16" s="14" t="s">
        <v>36</v>
      </c>
      <c r="E16" s="19">
        <v>4.4000000000000004</v>
      </c>
      <c r="F16" s="13"/>
      <c r="G16" s="16"/>
      <c r="H16" s="13" t="s">
        <v>37</v>
      </c>
      <c r="J16" s="2" t="s">
        <v>14</v>
      </c>
      <c r="Q16" s="9"/>
      <c r="R16" s="10"/>
    </row>
    <row r="17" spans="1:18" customFormat="1" ht="20.399999999999999" x14ac:dyDescent="0.3">
      <c r="A17" s="11">
        <f>IF(J17&lt;&gt;"",COUNTA(J$1:J17),"")</f>
        <v>9</v>
      </c>
      <c r="B17" s="12" t="s">
        <v>40</v>
      </c>
      <c r="C17" s="13" t="s">
        <v>41</v>
      </c>
      <c r="D17" s="14" t="s">
        <v>42</v>
      </c>
      <c r="E17" s="20">
        <v>-5.72</v>
      </c>
      <c r="F17" s="13"/>
      <c r="G17" s="16"/>
      <c r="H17" s="13" t="s">
        <v>37</v>
      </c>
      <c r="J17" s="2" t="s">
        <v>14</v>
      </c>
      <c r="Q17" s="9"/>
      <c r="R17" s="10"/>
    </row>
    <row r="18" spans="1:18" customFormat="1" ht="20.399999999999999" x14ac:dyDescent="0.3">
      <c r="A18" s="11">
        <f>IF(J18&lt;&gt;"",COUNTA(J$1:J18),"")</f>
        <v>10</v>
      </c>
      <c r="B18" s="12" t="s">
        <v>43</v>
      </c>
      <c r="C18" s="13" t="s">
        <v>44</v>
      </c>
      <c r="D18" s="14" t="s">
        <v>42</v>
      </c>
      <c r="E18" s="18">
        <v>0.85799999999999998</v>
      </c>
      <c r="F18" s="13"/>
      <c r="G18" s="16"/>
      <c r="H18" s="13" t="s">
        <v>45</v>
      </c>
      <c r="J18" s="2" t="s">
        <v>14</v>
      </c>
      <c r="Q18" s="9"/>
      <c r="R18" s="10"/>
    </row>
    <row r="19" spans="1:18" customFormat="1" ht="20.399999999999999" x14ac:dyDescent="0.3">
      <c r="A19" s="11">
        <f>IF(J19&lt;&gt;"",COUNTA(J$1:J19),"")</f>
        <v>11</v>
      </c>
      <c r="B19" s="12" t="s">
        <v>46</v>
      </c>
      <c r="C19" s="13" t="s">
        <v>47</v>
      </c>
      <c r="D19" s="14" t="s">
        <v>42</v>
      </c>
      <c r="E19" s="18">
        <v>4.8620000000000001</v>
      </c>
      <c r="F19" s="13"/>
      <c r="G19" s="16"/>
      <c r="H19" s="13" t="s">
        <v>48</v>
      </c>
      <c r="J19" s="2" t="s">
        <v>14</v>
      </c>
      <c r="Q19" s="9"/>
      <c r="R19" s="10"/>
    </row>
    <row r="20" spans="1:18" customFormat="1" ht="30.6" x14ac:dyDescent="0.3">
      <c r="A20" s="11">
        <f>IF(J20&lt;&gt;"",COUNTA(J$1:J20),"")</f>
        <v>12</v>
      </c>
      <c r="B20" s="12" t="s">
        <v>49</v>
      </c>
      <c r="C20" s="13" t="s">
        <v>50</v>
      </c>
      <c r="D20" s="14" t="s">
        <v>51</v>
      </c>
      <c r="E20" s="18">
        <v>0.70399999999999996</v>
      </c>
      <c r="F20" s="13"/>
      <c r="G20" s="16"/>
      <c r="H20" s="13" t="s">
        <v>52</v>
      </c>
      <c r="J20" s="2" t="s">
        <v>14</v>
      </c>
      <c r="Q20" s="9"/>
      <c r="R20" s="10"/>
    </row>
    <row r="21" spans="1:18" customFormat="1" ht="14.4" x14ac:dyDescent="0.3">
      <c r="A21" s="11">
        <f>IF(J21&lt;&gt;"",COUNTA(J$1:J21),"")</f>
        <v>13</v>
      </c>
      <c r="B21" s="12" t="s">
        <v>53</v>
      </c>
      <c r="C21" s="13" t="s">
        <v>54</v>
      </c>
      <c r="D21" s="14" t="s">
        <v>55</v>
      </c>
      <c r="E21" s="21">
        <v>-0.16896</v>
      </c>
      <c r="F21" s="13"/>
      <c r="G21" s="16"/>
      <c r="H21" s="13" t="s">
        <v>37</v>
      </c>
      <c r="J21" s="2" t="s">
        <v>14</v>
      </c>
      <c r="Q21" s="9"/>
      <c r="R21" s="10"/>
    </row>
    <row r="22" spans="1:18" customFormat="1" ht="14.4" x14ac:dyDescent="0.3">
      <c r="A22" s="11">
        <f>IF(J22&lt;&gt;"",COUNTA(J$1:J22),"")</f>
        <v>14</v>
      </c>
      <c r="B22" s="12" t="s">
        <v>56</v>
      </c>
      <c r="C22" s="13" t="s">
        <v>57</v>
      </c>
      <c r="D22" s="14" t="s">
        <v>58</v>
      </c>
      <c r="E22" s="20">
        <v>168.96</v>
      </c>
      <c r="F22" s="13"/>
      <c r="G22" s="16"/>
      <c r="H22" s="13" t="s">
        <v>59</v>
      </c>
      <c r="J22" s="2" t="s">
        <v>14</v>
      </c>
      <c r="Q22" s="9"/>
      <c r="R22" s="10"/>
    </row>
    <row r="23" spans="1:18" customFormat="1" ht="40.799999999999997" x14ac:dyDescent="0.3">
      <c r="A23" s="11">
        <f>IF(J23&lt;&gt;"",COUNTA(J$1:J23),"")</f>
        <v>15</v>
      </c>
      <c r="B23" s="12" t="s">
        <v>60</v>
      </c>
      <c r="C23" s="13" t="s">
        <v>61</v>
      </c>
      <c r="D23" s="14" t="s">
        <v>62</v>
      </c>
      <c r="E23" s="18">
        <v>4.3999999999999997E-2</v>
      </c>
      <c r="F23" s="13"/>
      <c r="G23" s="16"/>
      <c r="H23" s="13" t="s">
        <v>63</v>
      </c>
      <c r="J23" s="2" t="s">
        <v>14</v>
      </c>
      <c r="Q23" s="9"/>
      <c r="R23" s="10"/>
    </row>
    <row r="24" spans="1:18" customFormat="1" ht="20.399999999999999" x14ac:dyDescent="0.3">
      <c r="A24" s="11">
        <f>IF(J24&lt;&gt;"",COUNTA(J$1:J24),"")</f>
        <v>16</v>
      </c>
      <c r="B24" s="12" t="s">
        <v>64</v>
      </c>
      <c r="C24" s="13" t="s">
        <v>65</v>
      </c>
      <c r="D24" s="14" t="s">
        <v>42</v>
      </c>
      <c r="E24" s="18">
        <v>-4.4880000000000004</v>
      </c>
      <c r="F24" s="13"/>
      <c r="G24" s="16"/>
      <c r="H24" s="13" t="s">
        <v>37</v>
      </c>
      <c r="J24" s="2" t="s">
        <v>14</v>
      </c>
      <c r="Q24" s="9"/>
      <c r="R24" s="10"/>
    </row>
    <row r="25" spans="1:18" customFormat="1" ht="14.4" x14ac:dyDescent="0.3">
      <c r="A25" s="11">
        <f>IF(J25&lt;&gt;"",COUNTA(J$1:J25),"")</f>
        <v>17</v>
      </c>
      <c r="B25" s="12" t="s">
        <v>66</v>
      </c>
      <c r="C25" s="13" t="s">
        <v>67</v>
      </c>
      <c r="D25" s="14" t="s">
        <v>42</v>
      </c>
      <c r="E25" s="18">
        <v>4.4880000000000004</v>
      </c>
      <c r="F25" s="13"/>
      <c r="G25" s="16"/>
      <c r="H25" s="13" t="s">
        <v>37</v>
      </c>
      <c r="J25" s="2" t="s">
        <v>14</v>
      </c>
      <c r="Q25" s="9"/>
      <c r="R25" s="10"/>
    </row>
    <row r="26" spans="1:18" customFormat="1" ht="14.4" x14ac:dyDescent="0.3">
      <c r="A26" s="38" t="s">
        <v>68</v>
      </c>
      <c r="B26" s="38"/>
      <c r="C26" s="38"/>
      <c r="D26" s="38"/>
      <c r="E26" s="38"/>
      <c r="F26" s="38"/>
      <c r="G26" s="38"/>
      <c r="H26" s="38"/>
      <c r="Q26" s="9"/>
      <c r="R26" s="10" t="s">
        <v>68</v>
      </c>
    </row>
    <row r="27" spans="1:18" customFormat="1" ht="30.6" x14ac:dyDescent="0.3">
      <c r="A27" s="11">
        <f>IF(J27&lt;&gt;"",COUNTA(J$1:J27),"")</f>
        <v>18</v>
      </c>
      <c r="B27" s="12" t="s">
        <v>69</v>
      </c>
      <c r="C27" s="13" t="s">
        <v>70</v>
      </c>
      <c r="D27" s="14" t="s">
        <v>71</v>
      </c>
      <c r="E27" s="18">
        <v>0.51900000000000002</v>
      </c>
      <c r="F27" s="13"/>
      <c r="G27" s="16"/>
      <c r="H27" s="13" t="s">
        <v>72</v>
      </c>
      <c r="J27" s="2" t="s">
        <v>14</v>
      </c>
      <c r="Q27" s="9"/>
      <c r="R27" s="10"/>
    </row>
    <row r="28" spans="1:18" customFormat="1" ht="30.6" x14ac:dyDescent="0.3">
      <c r="A28" s="11">
        <f>IF(J28&lt;&gt;"",COUNTA(J$1:J28),"")</f>
        <v>19</v>
      </c>
      <c r="B28" s="12" t="s">
        <v>73</v>
      </c>
      <c r="C28" s="13" t="s">
        <v>74</v>
      </c>
      <c r="D28" s="14" t="s">
        <v>75</v>
      </c>
      <c r="E28" s="20">
        <v>12.98</v>
      </c>
      <c r="F28" s="13"/>
      <c r="G28" s="16"/>
      <c r="H28" s="13" t="s">
        <v>76</v>
      </c>
      <c r="J28" s="2" t="s">
        <v>14</v>
      </c>
      <c r="Q28" s="9"/>
      <c r="R28" s="10"/>
    </row>
    <row r="29" spans="1:18" customFormat="1" ht="20.399999999999999" x14ac:dyDescent="0.3">
      <c r="A29" s="11">
        <f>IF(J29&lt;&gt;"",COUNTA(J$1:J29),"")</f>
        <v>20</v>
      </c>
      <c r="B29" s="12" t="s">
        <v>77</v>
      </c>
      <c r="C29" s="13" t="s">
        <v>78</v>
      </c>
      <c r="D29" s="14" t="s">
        <v>55</v>
      </c>
      <c r="E29" s="21">
        <v>0.20746999999999999</v>
      </c>
      <c r="F29" s="13"/>
      <c r="G29" s="16"/>
      <c r="H29" s="13" t="s">
        <v>79</v>
      </c>
      <c r="J29" s="2" t="s">
        <v>14</v>
      </c>
      <c r="Q29" s="9"/>
      <c r="R29" s="10"/>
    </row>
    <row r="30" spans="1:18" customFormat="1" ht="30.6" x14ac:dyDescent="0.3">
      <c r="A30" s="11">
        <f>IF(J30&lt;&gt;"",COUNTA(J$1:J30),"")</f>
        <v>21</v>
      </c>
      <c r="B30" s="12" t="s">
        <v>80</v>
      </c>
      <c r="C30" s="13" t="s">
        <v>81</v>
      </c>
      <c r="D30" s="14" t="s">
        <v>82</v>
      </c>
      <c r="E30" s="18">
        <v>5.1999999999999998E-2</v>
      </c>
      <c r="F30" s="13"/>
      <c r="G30" s="16"/>
      <c r="H30" s="13" t="s">
        <v>83</v>
      </c>
      <c r="J30" s="2" t="s">
        <v>14</v>
      </c>
      <c r="Q30" s="9"/>
      <c r="R30" s="10"/>
    </row>
    <row r="31" spans="1:18" customFormat="1" ht="14.4" x14ac:dyDescent="0.3">
      <c r="A31" s="11">
        <f>IF(J31&lt;&gt;"",COUNTA(J$1:J31),"")</f>
        <v>22</v>
      </c>
      <c r="B31" s="12" t="s">
        <v>84</v>
      </c>
      <c r="C31" s="13" t="s">
        <v>85</v>
      </c>
      <c r="D31" s="14" t="s">
        <v>55</v>
      </c>
      <c r="E31" s="20">
        <v>-0.65</v>
      </c>
      <c r="F31" s="13"/>
      <c r="G31" s="16"/>
      <c r="H31" s="13" t="s">
        <v>37</v>
      </c>
      <c r="J31" s="2" t="s">
        <v>14</v>
      </c>
      <c r="Q31" s="9"/>
      <c r="R31" s="10"/>
    </row>
    <row r="32" spans="1:18" customFormat="1" ht="20.399999999999999" x14ac:dyDescent="0.3">
      <c r="A32" s="11">
        <f>IF(J32&lt;&gt;"",COUNTA(J$1:J32),"")</f>
        <v>23</v>
      </c>
      <c r="B32" s="12" t="s">
        <v>86</v>
      </c>
      <c r="C32" s="13" t="s">
        <v>87</v>
      </c>
      <c r="D32" s="14" t="s">
        <v>42</v>
      </c>
      <c r="E32" s="18">
        <v>-5.2779999999999996</v>
      </c>
      <c r="F32" s="13"/>
      <c r="G32" s="16"/>
      <c r="H32" s="13" t="s">
        <v>37</v>
      </c>
      <c r="J32" s="2" t="s">
        <v>14</v>
      </c>
      <c r="Q32" s="9"/>
      <c r="R32" s="10"/>
    </row>
    <row r="33" spans="1:18" customFormat="1" ht="20.399999999999999" x14ac:dyDescent="0.3">
      <c r="A33" s="11">
        <f>IF(J33&lt;&gt;"",COUNTA(J$1:J33),"")</f>
        <v>24</v>
      </c>
      <c r="B33" s="12" t="s">
        <v>88</v>
      </c>
      <c r="C33" s="13" t="s">
        <v>89</v>
      </c>
      <c r="D33" s="14" t="s">
        <v>90</v>
      </c>
      <c r="E33" s="19">
        <v>51.9</v>
      </c>
      <c r="F33" s="13"/>
      <c r="G33" s="16"/>
      <c r="H33" s="13" t="s">
        <v>37</v>
      </c>
      <c r="J33" s="2" t="s">
        <v>14</v>
      </c>
      <c r="Q33" s="9"/>
      <c r="R33" s="10"/>
    </row>
    <row r="34" spans="1:18" customFormat="1" ht="20.399999999999999" x14ac:dyDescent="0.3">
      <c r="A34" s="11">
        <f>IF(J34&lt;&gt;"",COUNTA(J$1:J34),"")</f>
        <v>25</v>
      </c>
      <c r="B34" s="12" t="s">
        <v>91</v>
      </c>
      <c r="C34" s="13" t="s">
        <v>92</v>
      </c>
      <c r="D34" s="14" t="s">
        <v>42</v>
      </c>
      <c r="E34" s="18">
        <v>5.2779999999999996</v>
      </c>
      <c r="F34" s="13"/>
      <c r="G34" s="16"/>
      <c r="H34" s="13" t="s">
        <v>37</v>
      </c>
      <c r="J34" s="2" t="s">
        <v>14</v>
      </c>
      <c r="Q34" s="9"/>
      <c r="R34" s="10"/>
    </row>
    <row r="35" spans="1:18" customFormat="1" ht="40.799999999999997" x14ac:dyDescent="0.3">
      <c r="A35" s="11">
        <f>IF(J35&lt;&gt;"",COUNTA(J$1:J35),"")</f>
        <v>26</v>
      </c>
      <c r="B35" s="12" t="s">
        <v>93</v>
      </c>
      <c r="C35" s="13" t="s">
        <v>94</v>
      </c>
      <c r="D35" s="14" t="s">
        <v>95</v>
      </c>
      <c r="E35" s="18">
        <v>0.57599999999999996</v>
      </c>
      <c r="F35" s="13"/>
      <c r="G35" s="16"/>
      <c r="H35" s="13" t="s">
        <v>96</v>
      </c>
      <c r="J35" s="2" t="s">
        <v>14</v>
      </c>
      <c r="Q35" s="9"/>
      <c r="R35" s="10"/>
    </row>
    <row r="36" spans="1:18" customFormat="1" ht="20.399999999999999" x14ac:dyDescent="0.3">
      <c r="A36" s="11">
        <f>IF(J36&lt;&gt;"",COUNTA(J$1:J36),"")</f>
        <v>27</v>
      </c>
      <c r="B36" s="12" t="s">
        <v>97</v>
      </c>
      <c r="C36" s="13" t="s">
        <v>98</v>
      </c>
      <c r="D36" s="14" t="s">
        <v>58</v>
      </c>
      <c r="E36" s="20">
        <v>80.64</v>
      </c>
      <c r="F36" s="13"/>
      <c r="G36" s="16"/>
      <c r="H36" s="13" t="s">
        <v>99</v>
      </c>
      <c r="J36" s="2" t="s">
        <v>14</v>
      </c>
      <c r="Q36" s="9"/>
      <c r="R36" s="10"/>
    </row>
    <row r="37" spans="1:18" customFormat="1" ht="40.799999999999997" x14ac:dyDescent="0.3">
      <c r="A37" s="11">
        <f>IF(J37&lt;&gt;"",COUNTA(J$1:J37),"")</f>
        <v>28</v>
      </c>
      <c r="B37" s="12" t="s">
        <v>100</v>
      </c>
      <c r="C37" s="13" t="s">
        <v>101</v>
      </c>
      <c r="D37" s="14" t="s">
        <v>71</v>
      </c>
      <c r="E37" s="18">
        <v>0.57599999999999996</v>
      </c>
      <c r="F37" s="13"/>
      <c r="G37" s="16"/>
      <c r="H37" s="13" t="s">
        <v>96</v>
      </c>
      <c r="J37" s="2" t="s">
        <v>14</v>
      </c>
      <c r="Q37" s="9"/>
      <c r="R37" s="10"/>
    </row>
    <row r="38" spans="1:18" customFormat="1" ht="20.399999999999999" x14ac:dyDescent="0.3">
      <c r="A38" s="11">
        <f>IF(J38&lt;&gt;"",COUNTA(J$1:J38),"")</f>
        <v>29</v>
      </c>
      <c r="B38" s="12" t="s">
        <v>102</v>
      </c>
      <c r="C38" s="13" t="s">
        <v>103</v>
      </c>
      <c r="D38" s="14" t="s">
        <v>71</v>
      </c>
      <c r="E38" s="18">
        <v>0.57599999999999996</v>
      </c>
      <c r="F38" s="13"/>
      <c r="G38" s="16"/>
      <c r="H38" s="13" t="s">
        <v>96</v>
      </c>
      <c r="J38" s="2" t="s">
        <v>14</v>
      </c>
      <c r="Q38" s="9"/>
      <c r="R38" s="10"/>
    </row>
    <row r="39" spans="1:18" customFormat="1" ht="20.399999999999999" x14ac:dyDescent="0.3">
      <c r="A39" s="11">
        <f>IF(J39&lt;&gt;"",COUNTA(J$1:J39),"")</f>
        <v>30</v>
      </c>
      <c r="B39" s="12" t="s">
        <v>104</v>
      </c>
      <c r="C39" s="13" t="s">
        <v>105</v>
      </c>
      <c r="D39" s="14" t="s">
        <v>55</v>
      </c>
      <c r="E39" s="18">
        <v>3.024</v>
      </c>
      <c r="F39" s="13"/>
      <c r="G39" s="16"/>
      <c r="H39" s="13" t="s">
        <v>106</v>
      </c>
      <c r="J39" s="2" t="s">
        <v>14</v>
      </c>
      <c r="Q39" s="9"/>
      <c r="R39" s="10"/>
    </row>
    <row r="40" spans="1:18" customFormat="1" ht="14.4" x14ac:dyDescent="0.3">
      <c r="A40" s="38" t="s">
        <v>107</v>
      </c>
      <c r="B40" s="38"/>
      <c r="C40" s="38"/>
      <c r="D40" s="38"/>
      <c r="E40" s="38"/>
      <c r="F40" s="38"/>
      <c r="G40" s="38"/>
      <c r="H40" s="38"/>
      <c r="Q40" s="9"/>
      <c r="R40" s="10" t="s">
        <v>107</v>
      </c>
    </row>
    <row r="41" spans="1:18" customFormat="1" ht="14.4" x14ac:dyDescent="0.3">
      <c r="A41" s="11">
        <f>IF(J41&lt;&gt;"",COUNTA(J$1:J41),"")</f>
        <v>31</v>
      </c>
      <c r="B41" s="12" t="s">
        <v>108</v>
      </c>
      <c r="C41" s="13" t="s">
        <v>109</v>
      </c>
      <c r="D41" s="14" t="s">
        <v>110</v>
      </c>
      <c r="E41" s="15">
        <v>2.1600000000000001E-2</v>
      </c>
      <c r="F41" s="13"/>
      <c r="G41" s="16"/>
      <c r="H41" s="13" t="s">
        <v>111</v>
      </c>
      <c r="J41" s="2" t="s">
        <v>14</v>
      </c>
      <c r="Q41" s="9"/>
      <c r="R41" s="10"/>
    </row>
    <row r="42" spans="1:18" customFormat="1" ht="14.4" x14ac:dyDescent="0.3">
      <c r="A42" s="11">
        <f>IF(J42&lt;&gt;"",COUNTA(J$1:J42),"")</f>
        <v>32</v>
      </c>
      <c r="B42" s="12" t="s">
        <v>112</v>
      </c>
      <c r="C42" s="13" t="s">
        <v>113</v>
      </c>
      <c r="D42" s="14" t="s">
        <v>55</v>
      </c>
      <c r="E42" s="17">
        <v>-2.2248E-2</v>
      </c>
      <c r="F42" s="13"/>
      <c r="G42" s="16"/>
      <c r="H42" s="13" t="s">
        <v>37</v>
      </c>
      <c r="J42" s="2" t="s">
        <v>14</v>
      </c>
      <c r="Q42" s="9"/>
      <c r="R42" s="10"/>
    </row>
    <row r="43" spans="1:18" customFormat="1" ht="14.4" x14ac:dyDescent="0.3">
      <c r="A43" s="11">
        <f>IF(J43&lt;&gt;"",COUNTA(J$1:J43),"")</f>
        <v>33</v>
      </c>
      <c r="B43" s="12" t="s">
        <v>114</v>
      </c>
      <c r="C43" s="13" t="s">
        <v>115</v>
      </c>
      <c r="D43" s="14" t="s">
        <v>58</v>
      </c>
      <c r="E43" s="18">
        <v>22.248000000000001</v>
      </c>
      <c r="F43" s="13"/>
      <c r="G43" s="16"/>
      <c r="H43" s="13" t="s">
        <v>116</v>
      </c>
      <c r="J43" s="2" t="s">
        <v>14</v>
      </c>
      <c r="Q43" s="9"/>
      <c r="R43" s="10"/>
    </row>
    <row r="44" spans="1:18" customFormat="1" ht="14.4" x14ac:dyDescent="0.3">
      <c r="A44" s="38" t="s">
        <v>117</v>
      </c>
      <c r="B44" s="38"/>
      <c r="C44" s="38"/>
      <c r="D44" s="38"/>
      <c r="E44" s="38"/>
      <c r="F44" s="38"/>
      <c r="G44" s="38"/>
      <c r="H44" s="38"/>
      <c r="Q44" s="9"/>
      <c r="R44" s="10" t="s">
        <v>117</v>
      </c>
    </row>
    <row r="45" spans="1:18" customFormat="1" ht="30.6" x14ac:dyDescent="0.3">
      <c r="A45" s="11">
        <f>IF(J45&lt;&gt;"",COUNTA(J$1:J45),"")</f>
        <v>34</v>
      </c>
      <c r="B45" s="12" t="s">
        <v>118</v>
      </c>
      <c r="C45" s="13" t="s">
        <v>81</v>
      </c>
      <c r="D45" s="14" t="s">
        <v>82</v>
      </c>
      <c r="E45" s="18">
        <v>3.5000000000000003E-2</v>
      </c>
      <c r="F45" s="13"/>
      <c r="G45" s="16"/>
      <c r="H45" s="13" t="s">
        <v>119</v>
      </c>
      <c r="J45" s="2" t="s">
        <v>14</v>
      </c>
      <c r="Q45" s="9"/>
      <c r="R45" s="10"/>
    </row>
    <row r="46" spans="1:18" customFormat="1" ht="14.4" x14ac:dyDescent="0.3">
      <c r="A46" s="11">
        <f>IF(J46&lt;&gt;"",COUNTA(J$1:J46),"")</f>
        <v>35</v>
      </c>
      <c r="B46" s="12" t="s">
        <v>120</v>
      </c>
      <c r="C46" s="13" t="s">
        <v>85</v>
      </c>
      <c r="D46" s="14" t="s">
        <v>55</v>
      </c>
      <c r="E46" s="15">
        <v>-0.4375</v>
      </c>
      <c r="F46" s="13"/>
      <c r="G46" s="16"/>
      <c r="H46" s="13" t="s">
        <v>37</v>
      </c>
      <c r="J46" s="2" t="s">
        <v>14</v>
      </c>
      <c r="Q46" s="9"/>
      <c r="R46" s="10"/>
    </row>
    <row r="47" spans="1:18" customFormat="1" ht="20.399999999999999" x14ac:dyDescent="0.3">
      <c r="A47" s="11">
        <f>IF(J47&lt;&gt;"",COUNTA(J$1:J47),"")</f>
        <v>36</v>
      </c>
      <c r="B47" s="12" t="s">
        <v>121</v>
      </c>
      <c r="C47" s="13" t="s">
        <v>87</v>
      </c>
      <c r="D47" s="14" t="s">
        <v>42</v>
      </c>
      <c r="E47" s="15">
        <v>-3.5525000000000002</v>
      </c>
      <c r="F47" s="13"/>
      <c r="G47" s="16"/>
      <c r="H47" s="13" t="s">
        <v>37</v>
      </c>
      <c r="J47" s="2" t="s">
        <v>14</v>
      </c>
      <c r="Q47" s="9"/>
      <c r="R47" s="10"/>
    </row>
    <row r="48" spans="1:18" customFormat="1" ht="20.399999999999999" x14ac:dyDescent="0.3">
      <c r="A48" s="11">
        <f>IF(J48&lt;&gt;"",COUNTA(J$1:J48),"")</f>
        <v>37</v>
      </c>
      <c r="B48" s="12" t="s">
        <v>122</v>
      </c>
      <c r="C48" s="13" t="s">
        <v>123</v>
      </c>
      <c r="D48" s="14" t="s">
        <v>42</v>
      </c>
      <c r="E48" s="15">
        <v>3.5525000000000002</v>
      </c>
      <c r="F48" s="13"/>
      <c r="G48" s="16"/>
      <c r="H48" s="13" t="s">
        <v>37</v>
      </c>
      <c r="J48" s="2" t="s">
        <v>14</v>
      </c>
      <c r="Q48" s="9"/>
      <c r="R48" s="10"/>
    </row>
    <row r="49" spans="1:18" customFormat="1" ht="20.399999999999999" x14ac:dyDescent="0.3">
      <c r="A49" s="11">
        <f>IF(J49&lt;&gt;"",COUNTA(J$1:J49),"")</f>
        <v>38</v>
      </c>
      <c r="B49" s="12" t="s">
        <v>124</v>
      </c>
      <c r="C49" s="13" t="s">
        <v>78</v>
      </c>
      <c r="D49" s="14" t="s">
        <v>55</v>
      </c>
      <c r="E49" s="17">
        <v>0.25041600000000003</v>
      </c>
      <c r="F49" s="13"/>
      <c r="G49" s="16"/>
      <c r="H49" s="13" t="s">
        <v>125</v>
      </c>
      <c r="J49" s="2" t="s">
        <v>14</v>
      </c>
      <c r="Q49" s="9"/>
      <c r="R49" s="10"/>
    </row>
    <row r="50" spans="1:18" customFormat="1" ht="20.399999999999999" x14ac:dyDescent="0.3">
      <c r="A50" s="11">
        <f>IF(J50&lt;&gt;"",COUNTA(J$1:J50),"")</f>
        <v>39</v>
      </c>
      <c r="B50" s="12" t="s">
        <v>126</v>
      </c>
      <c r="C50" s="13" t="s">
        <v>127</v>
      </c>
      <c r="D50" s="14" t="s">
        <v>55</v>
      </c>
      <c r="E50" s="22">
        <v>8.8940599999999995E-2</v>
      </c>
      <c r="F50" s="13"/>
      <c r="G50" s="16"/>
      <c r="H50" s="13" t="s">
        <v>128</v>
      </c>
      <c r="J50" s="2" t="s">
        <v>14</v>
      </c>
      <c r="Q50" s="9"/>
      <c r="R50" s="10"/>
    </row>
    <row r="51" spans="1:18" customFormat="1" ht="20.399999999999999" x14ac:dyDescent="0.3">
      <c r="A51" s="11">
        <f>IF(J51&lt;&gt;"",COUNTA(J$1:J51),"")</f>
        <v>40</v>
      </c>
      <c r="B51" s="12" t="s">
        <v>129</v>
      </c>
      <c r="C51" s="13" t="s">
        <v>130</v>
      </c>
      <c r="D51" s="14" t="s">
        <v>55</v>
      </c>
      <c r="E51" s="22">
        <v>1.9094199999999999E-2</v>
      </c>
      <c r="F51" s="13"/>
      <c r="G51" s="16"/>
      <c r="H51" s="13" t="s">
        <v>131</v>
      </c>
      <c r="J51" s="2" t="s">
        <v>14</v>
      </c>
      <c r="Q51" s="9"/>
      <c r="R51" s="10"/>
    </row>
    <row r="52" spans="1:18" customFormat="1" ht="14.4" x14ac:dyDescent="0.3">
      <c r="A52" s="38" t="s">
        <v>132</v>
      </c>
      <c r="B52" s="38"/>
      <c r="C52" s="38"/>
      <c r="D52" s="38"/>
      <c r="E52" s="38"/>
      <c r="F52" s="38"/>
      <c r="G52" s="38"/>
      <c r="H52" s="38"/>
      <c r="Q52" s="9"/>
      <c r="R52" s="10" t="s">
        <v>132</v>
      </c>
    </row>
    <row r="53" spans="1:18" customFormat="1" ht="20.399999999999999" x14ac:dyDescent="0.3">
      <c r="A53" s="11">
        <f>IF(J53&lt;&gt;"",COUNTA(J$1:J53),"")</f>
        <v>41</v>
      </c>
      <c r="B53" s="12" t="s">
        <v>133</v>
      </c>
      <c r="C53" s="13" t="s">
        <v>134</v>
      </c>
      <c r="D53" s="14" t="s">
        <v>95</v>
      </c>
      <c r="E53" s="18">
        <v>3.9060000000000001</v>
      </c>
      <c r="F53" s="13"/>
      <c r="G53" s="16"/>
      <c r="H53" s="13" t="s">
        <v>135</v>
      </c>
      <c r="J53" s="2" t="s">
        <v>14</v>
      </c>
      <c r="Q53" s="9"/>
      <c r="R53" s="10"/>
    </row>
    <row r="54" spans="1:18" customFormat="1" ht="14.4" x14ac:dyDescent="0.3">
      <c r="A54" s="11">
        <f>IF(J54&lt;&gt;"",COUNTA(J$1:J54),"")</f>
        <v>42</v>
      </c>
      <c r="B54" s="12" t="s">
        <v>136</v>
      </c>
      <c r="C54" s="13" t="s">
        <v>137</v>
      </c>
      <c r="D54" s="14" t="s">
        <v>138</v>
      </c>
      <c r="E54" s="19">
        <v>2343.6</v>
      </c>
      <c r="F54" s="13"/>
      <c r="G54" s="16"/>
      <c r="H54" s="13" t="s">
        <v>139</v>
      </c>
      <c r="J54" s="2" t="s">
        <v>14</v>
      </c>
      <c r="Q54" s="9"/>
      <c r="R54" s="10"/>
    </row>
    <row r="55" spans="1:18" customFormat="1" ht="14.4" x14ac:dyDescent="0.3">
      <c r="A55" s="11">
        <f>IF(J55&lt;&gt;"",COUNTA(J$1:J55),"")</f>
        <v>43</v>
      </c>
      <c r="B55" s="12" t="s">
        <v>140</v>
      </c>
      <c r="C55" s="13" t="s">
        <v>141</v>
      </c>
      <c r="D55" s="14" t="s">
        <v>90</v>
      </c>
      <c r="E55" s="15">
        <v>582.97680000000003</v>
      </c>
      <c r="F55" s="13"/>
      <c r="G55" s="16"/>
      <c r="H55" s="13" t="s">
        <v>142</v>
      </c>
      <c r="J55" s="2" t="s">
        <v>14</v>
      </c>
      <c r="Q55" s="9"/>
      <c r="R55" s="10"/>
    </row>
    <row r="56" spans="1:18" customFormat="1" ht="20.399999999999999" x14ac:dyDescent="0.3">
      <c r="A56" s="11">
        <f>IF(J56&lt;&gt;"",COUNTA(J$1:J56),"")</f>
        <v>44</v>
      </c>
      <c r="B56" s="12" t="s">
        <v>143</v>
      </c>
      <c r="C56" s="13" t="s">
        <v>144</v>
      </c>
      <c r="D56" s="14" t="s">
        <v>145</v>
      </c>
      <c r="E56" s="19">
        <v>0.4</v>
      </c>
      <c r="F56" s="13"/>
      <c r="G56" s="16"/>
      <c r="H56" s="13" t="s">
        <v>146</v>
      </c>
      <c r="J56" s="2" t="s">
        <v>14</v>
      </c>
      <c r="Q56" s="9"/>
      <c r="R56" s="10"/>
    </row>
    <row r="57" spans="1:18" customFormat="1" ht="20.399999999999999" x14ac:dyDescent="0.3">
      <c r="A57" s="11">
        <f>IF(J57&lt;&gt;"",COUNTA(J$1:J57),"")</f>
        <v>45</v>
      </c>
      <c r="B57" s="12" t="s">
        <v>147</v>
      </c>
      <c r="C57" s="13" t="s">
        <v>148</v>
      </c>
      <c r="D57" s="14" t="s">
        <v>145</v>
      </c>
      <c r="E57" s="19">
        <v>0.4</v>
      </c>
      <c r="F57" s="13"/>
      <c r="G57" s="16"/>
      <c r="H57" s="13" t="s">
        <v>146</v>
      </c>
      <c r="J57" s="2" t="s">
        <v>14</v>
      </c>
      <c r="Q57" s="9"/>
      <c r="R57" s="10"/>
    </row>
    <row r="58" spans="1:18" customFormat="1" ht="40.799999999999997" x14ac:dyDescent="0.3">
      <c r="A58" s="11">
        <f>IF(J58&lt;&gt;"",COUNTA(J$1:J58),"")</f>
        <v>46</v>
      </c>
      <c r="B58" s="12" t="s">
        <v>149</v>
      </c>
      <c r="C58" s="13" t="s">
        <v>150</v>
      </c>
      <c r="D58" s="14" t="s">
        <v>55</v>
      </c>
      <c r="E58" s="20">
        <v>-0.12</v>
      </c>
      <c r="F58" s="13"/>
      <c r="G58" s="16"/>
      <c r="H58" s="13" t="s">
        <v>37</v>
      </c>
      <c r="J58" s="2" t="s">
        <v>14</v>
      </c>
      <c r="Q58" s="9"/>
      <c r="R58" s="10"/>
    </row>
    <row r="59" spans="1:18" customFormat="1" ht="14.4" x14ac:dyDescent="0.3">
      <c r="A59" s="11">
        <f>IF(J59&lt;&gt;"",COUNTA(J$1:J59),"")</f>
        <v>47</v>
      </c>
      <c r="B59" s="12" t="s">
        <v>151</v>
      </c>
      <c r="C59" s="13" t="s">
        <v>152</v>
      </c>
      <c r="D59" s="14" t="s">
        <v>55</v>
      </c>
      <c r="E59" s="18">
        <v>0.34399999999999997</v>
      </c>
      <c r="F59" s="13"/>
      <c r="G59" s="16"/>
      <c r="H59" s="13" t="s">
        <v>153</v>
      </c>
      <c r="J59" s="2" t="s">
        <v>14</v>
      </c>
      <c r="Q59" s="9"/>
      <c r="R59" s="10"/>
    </row>
    <row r="60" spans="1:18" customFormat="1" ht="30.6" x14ac:dyDescent="0.3">
      <c r="A60" s="11">
        <f>IF(J60&lt;&gt;"",COUNTA(J$1:J60),"")</f>
        <v>48</v>
      </c>
      <c r="B60" s="12" t="s">
        <v>154</v>
      </c>
      <c r="C60" s="13" t="s">
        <v>155</v>
      </c>
      <c r="D60" s="14" t="s">
        <v>145</v>
      </c>
      <c r="E60" s="18">
        <v>0.29399999999999998</v>
      </c>
      <c r="F60" s="13"/>
      <c r="G60" s="16"/>
      <c r="H60" s="13" t="s">
        <v>156</v>
      </c>
      <c r="J60" s="2" t="s">
        <v>14</v>
      </c>
      <c r="Q60" s="9"/>
      <c r="R60" s="10"/>
    </row>
    <row r="61" spans="1:18" customFormat="1" ht="40.799999999999997" x14ac:dyDescent="0.3">
      <c r="A61" s="11">
        <f>IF(J61&lt;&gt;"",COUNTA(J$1:J61),"")</f>
        <v>49</v>
      </c>
      <c r="B61" s="12" t="s">
        <v>157</v>
      </c>
      <c r="C61" s="13" t="s">
        <v>150</v>
      </c>
      <c r="D61" s="14" t="s">
        <v>55</v>
      </c>
      <c r="E61" s="15">
        <v>-8.8200000000000001E-2</v>
      </c>
      <c r="F61" s="13"/>
      <c r="G61" s="16"/>
      <c r="H61" s="13" t="s">
        <v>37</v>
      </c>
      <c r="J61" s="2" t="s">
        <v>14</v>
      </c>
      <c r="Q61" s="9"/>
      <c r="R61" s="10"/>
    </row>
    <row r="62" spans="1:18" customFormat="1" ht="14.4" x14ac:dyDescent="0.3">
      <c r="A62" s="11">
        <f>IF(J62&lt;&gt;"",COUNTA(J$1:J62),"")</f>
        <v>50</v>
      </c>
      <c r="B62" s="12" t="s">
        <v>158</v>
      </c>
      <c r="C62" s="13" t="s">
        <v>152</v>
      </c>
      <c r="D62" s="14" t="s">
        <v>55</v>
      </c>
      <c r="E62" s="18">
        <v>0.253</v>
      </c>
      <c r="F62" s="13"/>
      <c r="G62" s="16"/>
      <c r="H62" s="13" t="s">
        <v>159</v>
      </c>
      <c r="J62" s="2" t="s">
        <v>14</v>
      </c>
      <c r="Q62" s="9"/>
      <c r="R62" s="10"/>
    </row>
    <row r="63" spans="1:18" customFormat="1" ht="14.4" x14ac:dyDescent="0.3">
      <c r="A63" s="38" t="s">
        <v>160</v>
      </c>
      <c r="B63" s="38"/>
      <c r="C63" s="38"/>
      <c r="D63" s="38"/>
      <c r="E63" s="38"/>
      <c r="F63" s="38"/>
      <c r="G63" s="38"/>
      <c r="H63" s="38"/>
      <c r="Q63" s="9"/>
      <c r="R63" s="10" t="s">
        <v>160</v>
      </c>
    </row>
    <row r="64" spans="1:18" customFormat="1" ht="40.799999999999997" x14ac:dyDescent="0.3">
      <c r="A64" s="11">
        <f>IF(J64&lt;&gt;"",COUNTA(J$1:J64),"")</f>
        <v>51</v>
      </c>
      <c r="B64" s="12" t="s">
        <v>161</v>
      </c>
      <c r="C64" s="13" t="s">
        <v>162</v>
      </c>
      <c r="D64" s="14" t="s">
        <v>163</v>
      </c>
      <c r="E64" s="18">
        <v>13.612</v>
      </c>
      <c r="F64" s="13"/>
      <c r="G64" s="16"/>
      <c r="H64" s="13" t="s">
        <v>164</v>
      </c>
      <c r="J64" s="2" t="s">
        <v>14</v>
      </c>
      <c r="Q64" s="9"/>
      <c r="R64" s="10"/>
    </row>
    <row r="65" spans="1:18" customFormat="1" ht="40.799999999999997" x14ac:dyDescent="0.3">
      <c r="A65" s="11">
        <f>IF(J65&lt;&gt;"",COUNTA(J$1:J65),"")</f>
        <v>52</v>
      </c>
      <c r="B65" s="12" t="s">
        <v>165</v>
      </c>
      <c r="C65" s="13" t="s">
        <v>166</v>
      </c>
      <c r="D65" s="14" t="s">
        <v>90</v>
      </c>
      <c r="E65" s="19">
        <v>117.1</v>
      </c>
      <c r="F65" s="13"/>
      <c r="G65" s="16"/>
      <c r="H65" s="13" t="s">
        <v>167</v>
      </c>
      <c r="J65" s="2" t="s">
        <v>14</v>
      </c>
      <c r="Q65" s="9"/>
      <c r="R65" s="10"/>
    </row>
    <row r="66" spans="1:18" customFormat="1" ht="40.799999999999997" x14ac:dyDescent="0.3">
      <c r="A66" s="11">
        <f>IF(J66&lt;&gt;"",COUNTA(J$1:J66),"")</f>
        <v>53</v>
      </c>
      <c r="B66" s="12" t="s">
        <v>168</v>
      </c>
      <c r="C66" s="13" t="s">
        <v>169</v>
      </c>
      <c r="D66" s="14" t="s">
        <v>90</v>
      </c>
      <c r="E66" s="20">
        <v>1439.82</v>
      </c>
      <c r="F66" s="13"/>
      <c r="G66" s="16"/>
      <c r="H66" s="13" t="s">
        <v>170</v>
      </c>
      <c r="J66" s="2" t="s">
        <v>14</v>
      </c>
      <c r="Q66" s="9"/>
      <c r="R66" s="10"/>
    </row>
    <row r="67" spans="1:18" customFormat="1" ht="14.4" x14ac:dyDescent="0.3">
      <c r="A67" s="11">
        <f>IF(J67&lt;&gt;"",COUNTA(J$1:J67),"")</f>
        <v>54</v>
      </c>
      <c r="B67" s="12" t="s">
        <v>171</v>
      </c>
      <c r="C67" s="13" t="s">
        <v>172</v>
      </c>
      <c r="D67" s="14" t="s">
        <v>138</v>
      </c>
      <c r="E67" s="19">
        <v>32668.799999999999</v>
      </c>
      <c r="F67" s="13"/>
      <c r="G67" s="16"/>
      <c r="H67" s="13" t="s">
        <v>173</v>
      </c>
      <c r="J67" s="2" t="s">
        <v>14</v>
      </c>
      <c r="Q67" s="9"/>
      <c r="R67" s="10"/>
    </row>
    <row r="68" spans="1:18" customFormat="1" ht="14.4" x14ac:dyDescent="0.3">
      <c r="A68" s="38" t="s">
        <v>174</v>
      </c>
      <c r="B68" s="38"/>
      <c r="C68" s="38"/>
      <c r="D68" s="38"/>
      <c r="E68" s="38"/>
      <c r="F68" s="38"/>
      <c r="G68" s="38"/>
      <c r="H68" s="38"/>
      <c r="Q68" s="9"/>
      <c r="R68" s="10" t="s">
        <v>174</v>
      </c>
    </row>
    <row r="69" spans="1:18" customFormat="1" ht="20.399999999999999" x14ac:dyDescent="0.3">
      <c r="A69" s="11">
        <f>IF(J69&lt;&gt;"",COUNTA(J$1:J69),"")</f>
        <v>55</v>
      </c>
      <c r="B69" s="12" t="s">
        <v>175</v>
      </c>
      <c r="C69" s="13" t="s">
        <v>176</v>
      </c>
      <c r="D69" s="14" t="s">
        <v>177</v>
      </c>
      <c r="E69" s="20">
        <v>0.76</v>
      </c>
      <c r="F69" s="13"/>
      <c r="G69" s="16"/>
      <c r="H69" s="13" t="s">
        <v>37</v>
      </c>
      <c r="J69" s="2" t="s">
        <v>14</v>
      </c>
      <c r="Q69" s="9"/>
      <c r="R69" s="10"/>
    </row>
    <row r="70" spans="1:18" customFormat="1" ht="14.4" x14ac:dyDescent="0.3">
      <c r="A70" s="11">
        <f>IF(J70&lt;&gt;"",COUNTA(J$1:J70),"")</f>
        <v>56</v>
      </c>
      <c r="B70" s="12" t="s">
        <v>178</v>
      </c>
      <c r="C70" s="13" t="s">
        <v>179</v>
      </c>
      <c r="D70" s="14" t="s">
        <v>138</v>
      </c>
      <c r="E70" s="23">
        <v>1</v>
      </c>
      <c r="F70" s="13"/>
      <c r="G70" s="16"/>
      <c r="H70" s="13" t="s">
        <v>37</v>
      </c>
      <c r="J70" s="2" t="s">
        <v>14</v>
      </c>
      <c r="Q70" s="9"/>
      <c r="R70" s="10"/>
    </row>
    <row r="71" spans="1:18" customFormat="1" ht="14.4" x14ac:dyDescent="0.3">
      <c r="A71" s="11">
        <f>IF(J71&lt;&gt;"",COUNTA(J$1:J71),"")</f>
        <v>57</v>
      </c>
      <c r="B71" s="12" t="s">
        <v>180</v>
      </c>
      <c r="C71" s="13" t="s">
        <v>181</v>
      </c>
      <c r="D71" s="14" t="s">
        <v>182</v>
      </c>
      <c r="E71" s="18">
        <v>11.076000000000001</v>
      </c>
      <c r="F71" s="13"/>
      <c r="G71" s="16"/>
      <c r="H71" s="13" t="s">
        <v>183</v>
      </c>
      <c r="J71" s="2" t="s">
        <v>14</v>
      </c>
      <c r="Q71" s="9"/>
      <c r="R71" s="10"/>
    </row>
    <row r="72" spans="1:18" customFormat="1" ht="14.4" x14ac:dyDescent="0.3">
      <c r="A72" s="37" t="s">
        <v>184</v>
      </c>
      <c r="B72" s="37"/>
      <c r="C72" s="37"/>
      <c r="D72" s="37"/>
      <c r="E72" s="37"/>
      <c r="F72" s="37"/>
      <c r="G72" s="37"/>
      <c r="H72" s="37"/>
      <c r="Q72" s="9" t="s">
        <v>184</v>
      </c>
      <c r="R72" s="10"/>
    </row>
    <row r="73" spans="1:18" customFormat="1" ht="20.399999999999999" x14ac:dyDescent="0.3">
      <c r="A73" s="11">
        <f>IF(J73&lt;&gt;"",COUNTA(J$1:J73),"")</f>
        <v>58</v>
      </c>
      <c r="B73" s="12" t="s">
        <v>185</v>
      </c>
      <c r="C73" s="13" t="s">
        <v>186</v>
      </c>
      <c r="D73" s="14" t="s">
        <v>177</v>
      </c>
      <c r="E73" s="18">
        <v>7.4809999999999999</v>
      </c>
      <c r="F73" s="13"/>
      <c r="G73" s="16"/>
      <c r="H73" s="13" t="s">
        <v>187</v>
      </c>
      <c r="J73" s="2" t="s">
        <v>14</v>
      </c>
      <c r="Q73" s="9"/>
      <c r="R73" s="10"/>
    </row>
    <row r="74" spans="1:18" customFormat="1" ht="30.6" x14ac:dyDescent="0.3">
      <c r="A74" s="11">
        <f>IF(J74&lt;&gt;"",COUNTA(J$1:J74),"")</f>
        <v>59</v>
      </c>
      <c r="B74" s="12" t="s">
        <v>188</v>
      </c>
      <c r="C74" s="13" t="s">
        <v>189</v>
      </c>
      <c r="D74" s="14" t="s">
        <v>55</v>
      </c>
      <c r="E74" s="18">
        <v>7.4809999999999999</v>
      </c>
      <c r="F74" s="13"/>
      <c r="G74" s="16"/>
      <c r="H74" s="13" t="s">
        <v>187</v>
      </c>
      <c r="J74" s="2" t="s">
        <v>14</v>
      </c>
      <c r="Q74" s="9"/>
      <c r="R74" s="10"/>
    </row>
    <row r="75" spans="1:18" customFormat="1" ht="20.399999999999999" x14ac:dyDescent="0.3">
      <c r="A75" s="11">
        <f>IF(J75&lt;&gt;"",COUNTA(J$1:J75),"")</f>
        <v>60</v>
      </c>
      <c r="B75" s="12" t="s">
        <v>190</v>
      </c>
      <c r="C75" s="13" t="s">
        <v>191</v>
      </c>
      <c r="D75" s="14" t="s">
        <v>177</v>
      </c>
      <c r="E75" s="18">
        <v>1.514</v>
      </c>
      <c r="F75" s="13"/>
      <c r="G75" s="16"/>
      <c r="H75" s="13" t="s">
        <v>192</v>
      </c>
      <c r="J75" s="2" t="s">
        <v>14</v>
      </c>
      <c r="Q75" s="9"/>
      <c r="R75" s="10"/>
    </row>
    <row r="76" spans="1:18" customFormat="1" ht="30.6" x14ac:dyDescent="0.3">
      <c r="A76" s="11">
        <f>IF(J76&lt;&gt;"",COUNTA(J$1:J76),"")</f>
        <v>61</v>
      </c>
      <c r="B76" s="12" t="s">
        <v>193</v>
      </c>
      <c r="C76" s="13" t="s">
        <v>194</v>
      </c>
      <c r="D76" s="14" t="s">
        <v>55</v>
      </c>
      <c r="E76" s="18">
        <v>1.514</v>
      </c>
      <c r="F76" s="13"/>
      <c r="G76" s="16"/>
      <c r="H76" s="13" t="s">
        <v>192</v>
      </c>
      <c r="J76" s="2" t="s">
        <v>14</v>
      </c>
      <c r="Q76" s="9"/>
      <c r="R76" s="10"/>
    </row>
    <row r="77" spans="1:18" customFormat="1" ht="20.399999999999999" x14ac:dyDescent="0.3">
      <c r="A77" s="11">
        <f>IF(J77&lt;&gt;"",COUNTA(J$1:J77),"")</f>
        <v>62</v>
      </c>
      <c r="B77" s="12" t="s">
        <v>195</v>
      </c>
      <c r="C77" s="13" t="s">
        <v>196</v>
      </c>
      <c r="D77" s="14" t="s">
        <v>177</v>
      </c>
      <c r="E77" s="18">
        <v>6.1559999999999997</v>
      </c>
      <c r="F77" s="13"/>
      <c r="G77" s="16"/>
      <c r="H77" s="13" t="s">
        <v>197</v>
      </c>
      <c r="J77" s="2" t="s">
        <v>14</v>
      </c>
      <c r="Q77" s="9"/>
      <c r="R77" s="10"/>
    </row>
    <row r="78" spans="1:18" customFormat="1" ht="30.6" x14ac:dyDescent="0.3">
      <c r="A78" s="11">
        <f>IF(J78&lt;&gt;"",COUNTA(J$1:J78),"")</f>
        <v>63</v>
      </c>
      <c r="B78" s="12" t="s">
        <v>198</v>
      </c>
      <c r="C78" s="13" t="s">
        <v>199</v>
      </c>
      <c r="D78" s="14" t="s">
        <v>55</v>
      </c>
      <c r="E78" s="18">
        <v>6.1559999999999997</v>
      </c>
      <c r="F78" s="13"/>
      <c r="G78" s="16"/>
      <c r="H78" s="13" t="s">
        <v>197</v>
      </c>
      <c r="J78" s="2" t="s">
        <v>14</v>
      </c>
      <c r="Q78" s="9"/>
      <c r="R78" s="10"/>
    </row>
    <row r="79" spans="1:18" customFormat="1" ht="30.6" x14ac:dyDescent="0.3">
      <c r="A79" s="11">
        <f>IF(J79&lt;&gt;"",COUNTA(J$1:J79),"")</f>
        <v>64</v>
      </c>
      <c r="B79" s="12" t="s">
        <v>200</v>
      </c>
      <c r="C79" s="13" t="s">
        <v>201</v>
      </c>
      <c r="D79" s="14" t="s">
        <v>177</v>
      </c>
      <c r="E79" s="18">
        <v>1.9319999999999999</v>
      </c>
      <c r="F79" s="13"/>
      <c r="G79" s="16"/>
      <c r="H79" s="13" t="s">
        <v>202</v>
      </c>
      <c r="J79" s="2" t="s">
        <v>14</v>
      </c>
      <c r="Q79" s="9"/>
      <c r="R79" s="10"/>
    </row>
    <row r="80" spans="1:18" customFormat="1" ht="30.6" x14ac:dyDescent="0.3">
      <c r="A80" s="11">
        <f>IF(J80&lt;&gt;"",COUNTA(J$1:J80),"")</f>
        <v>65</v>
      </c>
      <c r="B80" s="12" t="s">
        <v>203</v>
      </c>
      <c r="C80" s="13" t="s">
        <v>204</v>
      </c>
      <c r="D80" s="14" t="s">
        <v>55</v>
      </c>
      <c r="E80" s="18">
        <v>1.9319999999999999</v>
      </c>
      <c r="F80" s="13"/>
      <c r="G80" s="16"/>
      <c r="H80" s="13" t="s">
        <v>202</v>
      </c>
      <c r="J80" s="2" t="s">
        <v>14</v>
      </c>
      <c r="Q80" s="9"/>
      <c r="R80" s="10"/>
    </row>
    <row r="81" spans="1:18" customFormat="1" ht="30.6" x14ac:dyDescent="0.3">
      <c r="A81" s="11">
        <f>IF(J81&lt;&gt;"",COUNTA(J$1:J81),"")</f>
        <v>66</v>
      </c>
      <c r="B81" s="12" t="s">
        <v>205</v>
      </c>
      <c r="C81" s="13" t="s">
        <v>206</v>
      </c>
      <c r="D81" s="14" t="s">
        <v>177</v>
      </c>
      <c r="E81" s="18">
        <v>3.2789999999999999</v>
      </c>
      <c r="F81" s="13"/>
      <c r="G81" s="16"/>
      <c r="H81" s="13" t="s">
        <v>207</v>
      </c>
      <c r="J81" s="2" t="s">
        <v>14</v>
      </c>
      <c r="Q81" s="9"/>
      <c r="R81" s="10"/>
    </row>
    <row r="82" spans="1:18" customFormat="1" ht="30.6" x14ac:dyDescent="0.3">
      <c r="A82" s="11">
        <f>IF(J82&lt;&gt;"",COUNTA(J$1:J82),"")</f>
        <v>67</v>
      </c>
      <c r="B82" s="12" t="s">
        <v>208</v>
      </c>
      <c r="C82" s="13" t="s">
        <v>209</v>
      </c>
      <c r="D82" s="14" t="s">
        <v>55</v>
      </c>
      <c r="E82" s="18">
        <v>3.2789999999999999</v>
      </c>
      <c r="F82" s="13"/>
      <c r="G82" s="16"/>
      <c r="H82" s="13" t="s">
        <v>207</v>
      </c>
      <c r="J82" s="2" t="s">
        <v>14</v>
      </c>
      <c r="Q82" s="9"/>
      <c r="R82" s="10"/>
    </row>
    <row r="83" spans="1:18" customFormat="1" ht="14.4" x14ac:dyDescent="0.3">
      <c r="A83" s="37" t="s">
        <v>210</v>
      </c>
      <c r="B83" s="37"/>
      <c r="C83" s="37"/>
      <c r="D83" s="37"/>
      <c r="E83" s="37"/>
      <c r="F83" s="37"/>
      <c r="G83" s="37"/>
      <c r="H83" s="37"/>
      <c r="Q83" s="9" t="s">
        <v>210</v>
      </c>
      <c r="R83" s="10"/>
    </row>
    <row r="84" spans="1:18" customFormat="1" ht="20.399999999999999" x14ac:dyDescent="0.3">
      <c r="A84" s="11">
        <f>IF(J84&lt;&gt;"",COUNTA(J$1:J84),"")</f>
        <v>68</v>
      </c>
      <c r="B84" s="12" t="s">
        <v>211</v>
      </c>
      <c r="C84" s="13" t="s">
        <v>212</v>
      </c>
      <c r="D84" s="14" t="s">
        <v>213</v>
      </c>
      <c r="E84" s="17">
        <v>3.3643679999999998</v>
      </c>
      <c r="F84" s="13"/>
      <c r="G84" s="16"/>
      <c r="H84" s="13" t="s">
        <v>214</v>
      </c>
      <c r="J84" s="2" t="s">
        <v>14</v>
      </c>
      <c r="Q84" s="9"/>
      <c r="R84" s="10"/>
    </row>
    <row r="85" spans="1:18" customFormat="1" ht="51" x14ac:dyDescent="0.3">
      <c r="A85" s="11">
        <f>IF(J85&lt;&gt;"",COUNTA(J$1:J85),"")</f>
        <v>69</v>
      </c>
      <c r="B85" s="12" t="s">
        <v>215</v>
      </c>
      <c r="C85" s="13" t="s">
        <v>216</v>
      </c>
      <c r="D85" s="14" t="s">
        <v>163</v>
      </c>
      <c r="E85" s="18">
        <v>0.83399999999999996</v>
      </c>
      <c r="F85" s="13"/>
      <c r="G85" s="16"/>
      <c r="H85" s="13" t="s">
        <v>217</v>
      </c>
      <c r="J85" s="2" t="s">
        <v>14</v>
      </c>
      <c r="Q85" s="9"/>
      <c r="R85" s="10"/>
    </row>
    <row r="86" spans="1:18" customFormat="1" ht="40.799999999999997" x14ac:dyDescent="0.3">
      <c r="A86" s="11">
        <f>IF(J86&lt;&gt;"",COUNTA(J$1:J86),"")</f>
        <v>70</v>
      </c>
      <c r="B86" s="12" t="s">
        <v>218</v>
      </c>
      <c r="C86" s="13" t="s">
        <v>219</v>
      </c>
      <c r="D86" s="14" t="s">
        <v>95</v>
      </c>
      <c r="E86" s="18">
        <v>-0.83399999999999996</v>
      </c>
      <c r="F86" s="13"/>
      <c r="G86" s="16"/>
      <c r="H86" s="13" t="s">
        <v>220</v>
      </c>
      <c r="J86" s="2" t="s">
        <v>14</v>
      </c>
      <c r="Q86" s="9"/>
      <c r="R86" s="10"/>
    </row>
    <row r="87" spans="1:18" customFormat="1" ht="20.399999999999999" x14ac:dyDescent="0.3">
      <c r="A87" s="11">
        <f>IF(J87&lt;&gt;"",COUNTA(J$1:J87),"")</f>
        <v>71</v>
      </c>
      <c r="B87" s="12" t="s">
        <v>221</v>
      </c>
      <c r="C87" s="13" t="s">
        <v>222</v>
      </c>
      <c r="D87" s="14" t="s">
        <v>177</v>
      </c>
      <c r="E87" s="15">
        <v>0.1474</v>
      </c>
      <c r="F87" s="13"/>
      <c r="G87" s="16"/>
      <c r="H87" s="13" t="s">
        <v>223</v>
      </c>
      <c r="J87" s="2" t="s">
        <v>14</v>
      </c>
      <c r="Q87" s="9"/>
      <c r="R87" s="10"/>
    </row>
    <row r="88" spans="1:18" customFormat="1" ht="20.399999999999999" x14ac:dyDescent="0.3">
      <c r="A88" s="11">
        <f>IF(J88&lt;&gt;"",COUNTA(J$1:J88),"")</f>
        <v>72</v>
      </c>
      <c r="B88" s="12" t="s">
        <v>224</v>
      </c>
      <c r="C88" s="13" t="s">
        <v>176</v>
      </c>
      <c r="D88" s="14" t="s">
        <v>177</v>
      </c>
      <c r="E88" s="21">
        <v>0.19103999999999999</v>
      </c>
      <c r="F88" s="13"/>
      <c r="G88" s="16"/>
      <c r="H88" s="13" t="s">
        <v>225</v>
      </c>
      <c r="J88" s="2" t="s">
        <v>14</v>
      </c>
      <c r="Q88" s="9"/>
      <c r="R88" s="10"/>
    </row>
    <row r="89" spans="1:18" customFormat="1" ht="20.399999999999999" x14ac:dyDescent="0.3">
      <c r="A89" s="11">
        <f>IF(J89&lt;&gt;"",COUNTA(J$1:J89),"")</f>
        <v>73</v>
      </c>
      <c r="B89" s="12" t="s">
        <v>226</v>
      </c>
      <c r="C89" s="13" t="s">
        <v>227</v>
      </c>
      <c r="D89" s="14" t="s">
        <v>177</v>
      </c>
      <c r="E89" s="15">
        <v>4.5724</v>
      </c>
      <c r="F89" s="13"/>
      <c r="G89" s="16"/>
      <c r="H89" s="13" t="s">
        <v>228</v>
      </c>
      <c r="J89" s="2" t="s">
        <v>14</v>
      </c>
      <c r="Q89" s="9"/>
      <c r="R89" s="10"/>
    </row>
    <row r="90" spans="1:18" customFormat="1" ht="20.399999999999999" x14ac:dyDescent="0.3">
      <c r="A90" s="11">
        <f>IF(J90&lt;&gt;"",COUNTA(J$1:J90),"")</f>
        <v>74</v>
      </c>
      <c r="B90" s="12" t="s">
        <v>229</v>
      </c>
      <c r="C90" s="13" t="s">
        <v>230</v>
      </c>
      <c r="D90" s="14" t="s">
        <v>177</v>
      </c>
      <c r="E90" s="15">
        <v>6.7256</v>
      </c>
      <c r="F90" s="13"/>
      <c r="G90" s="16"/>
      <c r="H90" s="13" t="s">
        <v>37</v>
      </c>
      <c r="J90" s="2" t="s">
        <v>14</v>
      </c>
      <c r="Q90" s="9"/>
      <c r="R90" s="10"/>
    </row>
    <row r="91" spans="1:18" customFormat="1" ht="30.6" x14ac:dyDescent="0.3">
      <c r="A91" s="11">
        <f>IF(J91&lt;&gt;"",COUNTA(J$1:J91),"")</f>
        <v>75</v>
      </c>
      <c r="B91" s="12" t="s">
        <v>231</v>
      </c>
      <c r="C91" s="13" t="s">
        <v>31</v>
      </c>
      <c r="D91" s="14" t="s">
        <v>25</v>
      </c>
      <c r="E91" s="21">
        <v>15.78473</v>
      </c>
      <c r="F91" s="13"/>
      <c r="G91" s="16"/>
      <c r="H91" s="13" t="s">
        <v>232</v>
      </c>
      <c r="J91" s="2" t="s">
        <v>14</v>
      </c>
      <c r="Q91" s="9"/>
      <c r="R91" s="10"/>
    </row>
    <row r="92" spans="1:18" customFormat="1" ht="14.4" x14ac:dyDescent="0.3">
      <c r="A92" s="37" t="s">
        <v>233</v>
      </c>
      <c r="B92" s="37"/>
      <c r="C92" s="37"/>
      <c r="D92" s="37"/>
      <c r="E92" s="37"/>
      <c r="F92" s="37"/>
      <c r="G92" s="37"/>
      <c r="H92" s="37"/>
      <c r="Q92" s="9" t="s">
        <v>233</v>
      </c>
      <c r="R92" s="10"/>
    </row>
    <row r="93" spans="1:18" customFormat="1" ht="14.4" x14ac:dyDescent="0.3">
      <c r="A93" s="38" t="s">
        <v>234</v>
      </c>
      <c r="B93" s="38"/>
      <c r="C93" s="38"/>
      <c r="D93" s="38"/>
      <c r="E93" s="38"/>
      <c r="F93" s="38"/>
      <c r="G93" s="38"/>
      <c r="H93" s="38"/>
      <c r="Q93" s="9"/>
      <c r="R93" s="10" t="s">
        <v>234</v>
      </c>
    </row>
    <row r="94" spans="1:18" customFormat="1" ht="30.6" x14ac:dyDescent="0.3">
      <c r="A94" s="11">
        <f>IF(J94&lt;&gt;"",COUNTA(J$1:J94),"")</f>
        <v>76</v>
      </c>
      <c r="B94" s="12" t="s">
        <v>235</v>
      </c>
      <c r="C94" s="13" t="s">
        <v>236</v>
      </c>
      <c r="D94" s="14" t="s">
        <v>237</v>
      </c>
      <c r="E94" s="23">
        <v>220</v>
      </c>
      <c r="F94" s="13"/>
      <c r="G94" s="16"/>
      <c r="H94" s="13" t="s">
        <v>238</v>
      </c>
      <c r="J94" s="2" t="s">
        <v>14</v>
      </c>
      <c r="Q94" s="9"/>
      <c r="R94" s="10"/>
    </row>
    <row r="95" spans="1:18" customFormat="1" ht="20.399999999999999" x14ac:dyDescent="0.3">
      <c r="A95" s="11">
        <f>IF(J95&lt;&gt;"",COUNTA(J$1:J95),"")</f>
        <v>77</v>
      </c>
      <c r="B95" s="12" t="s">
        <v>239</v>
      </c>
      <c r="C95" s="13" t="s">
        <v>240</v>
      </c>
      <c r="D95" s="14" t="s">
        <v>241</v>
      </c>
      <c r="E95" s="23">
        <v>220</v>
      </c>
      <c r="F95" s="13"/>
      <c r="G95" s="16"/>
      <c r="H95" s="13" t="s">
        <v>238</v>
      </c>
      <c r="J95" s="2" t="s">
        <v>14</v>
      </c>
      <c r="Q95" s="9"/>
      <c r="R95" s="10"/>
    </row>
    <row r="96" spans="1:18" customFormat="1" ht="40.799999999999997" x14ac:dyDescent="0.3">
      <c r="A96" s="11">
        <f>IF(J96&lt;&gt;"",COUNTA(J$1:J96),"")</f>
        <v>78</v>
      </c>
      <c r="B96" s="12" t="s">
        <v>242</v>
      </c>
      <c r="C96" s="13" t="s">
        <v>243</v>
      </c>
      <c r="D96" s="14" t="s">
        <v>244</v>
      </c>
      <c r="E96" s="23">
        <v>220</v>
      </c>
      <c r="F96" s="13"/>
      <c r="G96" s="16"/>
      <c r="H96" s="13" t="s">
        <v>238</v>
      </c>
      <c r="J96" s="2" t="s">
        <v>14</v>
      </c>
      <c r="Q96" s="9"/>
      <c r="R96" s="10"/>
    </row>
    <row r="97" spans="1:18" customFormat="1" ht="40.799999999999997" x14ac:dyDescent="0.3">
      <c r="A97" s="11">
        <f>IF(J97&lt;&gt;"",COUNTA(J$1:J97),"")</f>
        <v>79</v>
      </c>
      <c r="B97" s="12" t="s">
        <v>245</v>
      </c>
      <c r="C97" s="13" t="s">
        <v>246</v>
      </c>
      <c r="D97" s="14" t="s">
        <v>247</v>
      </c>
      <c r="E97" s="19">
        <v>2.2000000000000002</v>
      </c>
      <c r="F97" s="13"/>
      <c r="G97" s="16"/>
      <c r="H97" s="13" t="s">
        <v>248</v>
      </c>
      <c r="J97" s="2" t="s">
        <v>14</v>
      </c>
      <c r="Q97" s="9"/>
      <c r="R97" s="10"/>
    </row>
    <row r="98" spans="1:18" customFormat="1" ht="30.6" x14ac:dyDescent="0.3">
      <c r="A98" s="11">
        <f>IF(J98&lt;&gt;"",COUNTA(J$1:J98),"")</f>
        <v>80</v>
      </c>
      <c r="B98" s="12" t="s">
        <v>249</v>
      </c>
      <c r="C98" s="13" t="s">
        <v>250</v>
      </c>
      <c r="D98" s="14" t="s">
        <v>251</v>
      </c>
      <c r="E98" s="19">
        <v>2.2000000000000002</v>
      </c>
      <c r="F98" s="13"/>
      <c r="G98" s="16"/>
      <c r="H98" s="13" t="s">
        <v>248</v>
      </c>
      <c r="J98" s="2" t="s">
        <v>14</v>
      </c>
      <c r="Q98" s="9"/>
      <c r="R98" s="10"/>
    </row>
    <row r="99" spans="1:18" customFormat="1" ht="14.4" x14ac:dyDescent="0.3">
      <c r="A99" s="11">
        <f>IF(J99&lt;&gt;"",COUNTA(J$1:J99),"")</f>
        <v>81</v>
      </c>
      <c r="B99" s="12" t="s">
        <v>252</v>
      </c>
      <c r="C99" s="13" t="s">
        <v>253</v>
      </c>
      <c r="D99" s="14" t="s">
        <v>55</v>
      </c>
      <c r="E99" s="21">
        <v>-4.5359999999999998E-2</v>
      </c>
      <c r="F99" s="13"/>
      <c r="G99" s="16"/>
      <c r="H99" s="13" t="s">
        <v>37</v>
      </c>
      <c r="J99" s="2" t="s">
        <v>14</v>
      </c>
      <c r="Q99" s="9"/>
      <c r="R99" s="10"/>
    </row>
    <row r="100" spans="1:18" customFormat="1" ht="14.4" x14ac:dyDescent="0.3">
      <c r="A100" s="11">
        <f>IF(J100&lt;&gt;"",COUNTA(J$1:J100),"")</f>
        <v>82</v>
      </c>
      <c r="B100" s="12" t="s">
        <v>254</v>
      </c>
      <c r="C100" s="13" t="s">
        <v>255</v>
      </c>
      <c r="D100" s="14" t="s">
        <v>58</v>
      </c>
      <c r="E100" s="23">
        <v>33</v>
      </c>
      <c r="F100" s="13"/>
      <c r="G100" s="16"/>
      <c r="H100" s="13" t="s">
        <v>256</v>
      </c>
      <c r="J100" s="2" t="s">
        <v>14</v>
      </c>
      <c r="Q100" s="9"/>
      <c r="R100" s="10"/>
    </row>
    <row r="101" spans="1:18" customFormat="1" ht="30.6" x14ac:dyDescent="0.3">
      <c r="A101" s="11">
        <f>IF(J101&lt;&gt;"",COUNTA(J$1:J101),"")</f>
        <v>83</v>
      </c>
      <c r="B101" s="12" t="s">
        <v>257</v>
      </c>
      <c r="C101" s="13" t="s">
        <v>258</v>
      </c>
      <c r="D101" s="14" t="s">
        <v>251</v>
      </c>
      <c r="E101" s="19">
        <v>2.2000000000000002</v>
      </c>
      <c r="F101" s="13"/>
      <c r="G101" s="16"/>
      <c r="H101" s="13" t="s">
        <v>248</v>
      </c>
      <c r="J101" s="2" t="s">
        <v>14</v>
      </c>
      <c r="Q101" s="9"/>
      <c r="R101" s="10"/>
    </row>
    <row r="102" spans="1:18" customFormat="1" ht="14.4" x14ac:dyDescent="0.3">
      <c r="A102" s="11">
        <f>IF(J102&lt;&gt;"",COUNTA(J$1:J102),"")</f>
        <v>84</v>
      </c>
      <c r="B102" s="12" t="s">
        <v>259</v>
      </c>
      <c r="C102" s="13" t="s">
        <v>260</v>
      </c>
      <c r="D102" s="14" t="s">
        <v>55</v>
      </c>
      <c r="E102" s="20">
        <v>-0.12</v>
      </c>
      <c r="F102" s="13"/>
      <c r="G102" s="16"/>
      <c r="H102" s="13" t="s">
        <v>37</v>
      </c>
      <c r="J102" s="2" t="s">
        <v>14</v>
      </c>
      <c r="Q102" s="9"/>
      <c r="R102" s="10"/>
    </row>
    <row r="103" spans="1:18" customFormat="1" ht="14.4" x14ac:dyDescent="0.3">
      <c r="A103" s="11">
        <f>IF(J103&lt;&gt;"",COUNTA(J$1:J103),"")</f>
        <v>85</v>
      </c>
      <c r="B103" s="12" t="s">
        <v>261</v>
      </c>
      <c r="C103" s="13" t="s">
        <v>262</v>
      </c>
      <c r="D103" s="14" t="s">
        <v>58</v>
      </c>
      <c r="E103" s="19">
        <v>79.2</v>
      </c>
      <c r="F103" s="13"/>
      <c r="G103" s="16"/>
      <c r="H103" s="13" t="s">
        <v>263</v>
      </c>
      <c r="J103" s="2" t="s">
        <v>14</v>
      </c>
      <c r="Q103" s="9"/>
      <c r="R103" s="10"/>
    </row>
    <row r="104" spans="1:18" customFormat="1" ht="14.4" x14ac:dyDescent="0.3">
      <c r="A104" s="37" t="s">
        <v>264</v>
      </c>
      <c r="B104" s="37"/>
      <c r="C104" s="37"/>
      <c r="D104" s="37"/>
      <c r="E104" s="37"/>
      <c r="F104" s="37"/>
      <c r="G104" s="37"/>
      <c r="H104" s="37"/>
      <c r="Q104" s="9" t="s">
        <v>264</v>
      </c>
      <c r="R104" s="10"/>
    </row>
    <row r="105" spans="1:18" customFormat="1" ht="30.6" x14ac:dyDescent="0.3">
      <c r="A105" s="11">
        <f>IF(J105&lt;&gt;"",COUNTA(J$1:J105),"")</f>
        <v>86</v>
      </c>
      <c r="B105" s="12" t="s">
        <v>265</v>
      </c>
      <c r="C105" s="13" t="s">
        <v>266</v>
      </c>
      <c r="D105" s="14" t="s">
        <v>267</v>
      </c>
      <c r="E105" s="23">
        <v>1</v>
      </c>
      <c r="F105" s="13"/>
      <c r="G105" s="16"/>
      <c r="H105" s="13" t="s">
        <v>37</v>
      </c>
      <c r="J105" s="2" t="s">
        <v>14</v>
      </c>
      <c r="Q105" s="9"/>
      <c r="R105" s="10"/>
    </row>
    <row r="106" spans="1:18" customFormat="1" ht="20.399999999999999" x14ac:dyDescent="0.3">
      <c r="A106" s="11">
        <f>IF(J106&lt;&gt;"",COUNTA(J$1:J106),"")</f>
        <v>87</v>
      </c>
      <c r="B106" s="12" t="s">
        <v>268</v>
      </c>
      <c r="C106" s="13" t="s">
        <v>269</v>
      </c>
      <c r="D106" s="14" t="s">
        <v>270</v>
      </c>
      <c r="E106" s="23">
        <v>1</v>
      </c>
      <c r="F106" s="13"/>
      <c r="G106" s="16"/>
      <c r="H106" s="13" t="s">
        <v>37</v>
      </c>
      <c r="J106" s="2" t="s">
        <v>14</v>
      </c>
      <c r="Q106" s="9"/>
      <c r="R106" s="10"/>
    </row>
    <row r="107" spans="1:18" customFormat="1" ht="14.4" x14ac:dyDescent="0.3">
      <c r="A107" s="11">
        <f>IF(J107&lt;&gt;"",COUNTA(J$1:J107),"")</f>
        <v>88</v>
      </c>
      <c r="B107" s="12" t="s">
        <v>271</v>
      </c>
      <c r="C107" s="13" t="s">
        <v>272</v>
      </c>
      <c r="D107" s="14" t="s">
        <v>75</v>
      </c>
      <c r="E107" s="20">
        <v>0.06</v>
      </c>
      <c r="F107" s="13"/>
      <c r="G107" s="16"/>
      <c r="H107" s="13" t="s">
        <v>273</v>
      </c>
      <c r="J107" s="2" t="s">
        <v>14</v>
      </c>
      <c r="Q107" s="9"/>
      <c r="R107" s="10"/>
    </row>
    <row r="108" spans="1:18" customFormat="1" ht="40.799999999999997" x14ac:dyDescent="0.3">
      <c r="A108" s="11">
        <f>IF(J108&lt;&gt;"",COUNTA(J$1:J108),"")</f>
        <v>89</v>
      </c>
      <c r="B108" s="12" t="s">
        <v>274</v>
      </c>
      <c r="C108" s="13" t="s">
        <v>275</v>
      </c>
      <c r="D108" s="14" t="s">
        <v>270</v>
      </c>
      <c r="E108" s="23">
        <v>6</v>
      </c>
      <c r="F108" s="13"/>
      <c r="G108" s="16"/>
      <c r="H108" s="13" t="s">
        <v>37</v>
      </c>
      <c r="J108" s="2" t="s">
        <v>14</v>
      </c>
      <c r="Q108" s="9"/>
      <c r="R108" s="10"/>
    </row>
    <row r="109" spans="1:18" customFormat="1" ht="20.399999999999999" x14ac:dyDescent="0.3">
      <c r="A109" s="11">
        <f>IF(J109&lt;&gt;"",COUNTA(J$1:J109),"")</f>
        <v>90</v>
      </c>
      <c r="B109" s="12" t="s">
        <v>276</v>
      </c>
      <c r="C109" s="13" t="s">
        <v>277</v>
      </c>
      <c r="D109" s="14" t="s">
        <v>278</v>
      </c>
      <c r="E109" s="20">
        <v>1.25</v>
      </c>
      <c r="F109" s="13"/>
      <c r="G109" s="16"/>
      <c r="H109" s="13" t="s">
        <v>279</v>
      </c>
      <c r="J109" s="2" t="s">
        <v>14</v>
      </c>
      <c r="Q109" s="9"/>
      <c r="R109" s="10"/>
    </row>
    <row r="110" spans="1:18" customFormat="1" ht="30.6" x14ac:dyDescent="0.3">
      <c r="A110" s="11">
        <f>IF(J110&lt;&gt;"",COUNTA(J$1:J110),"")</f>
        <v>91</v>
      </c>
      <c r="B110" s="12" t="s">
        <v>280</v>
      </c>
      <c r="C110" s="13" t="s">
        <v>281</v>
      </c>
      <c r="D110" s="14" t="s">
        <v>282</v>
      </c>
      <c r="E110" s="20">
        <v>11.22</v>
      </c>
      <c r="F110" s="13"/>
      <c r="G110" s="16"/>
      <c r="H110" s="13" t="s">
        <v>283</v>
      </c>
      <c r="J110" s="2" t="s">
        <v>14</v>
      </c>
      <c r="Q110" s="9"/>
      <c r="R110" s="10"/>
    </row>
    <row r="111" spans="1:18" customFormat="1" ht="14.4" x14ac:dyDescent="0.3">
      <c r="A111" s="11">
        <f>IF(J111&lt;&gt;"",COUNTA(J$1:J111),"")</f>
        <v>92</v>
      </c>
      <c r="B111" s="12" t="s">
        <v>284</v>
      </c>
      <c r="C111" s="13" t="s">
        <v>285</v>
      </c>
      <c r="D111" s="14" t="s">
        <v>75</v>
      </c>
      <c r="E111" s="20">
        <v>3.75</v>
      </c>
      <c r="F111" s="13"/>
      <c r="G111" s="16"/>
      <c r="H111" s="13" t="s">
        <v>286</v>
      </c>
      <c r="J111" s="2" t="s">
        <v>14</v>
      </c>
      <c r="Q111" s="9"/>
      <c r="R111" s="10"/>
    </row>
    <row r="112" spans="1:18" customFormat="1" ht="30.6" x14ac:dyDescent="0.3">
      <c r="A112" s="11">
        <f>IF(J112&lt;&gt;"",COUNTA(J$1:J112),"")</f>
        <v>93</v>
      </c>
      <c r="B112" s="12" t="s">
        <v>287</v>
      </c>
      <c r="C112" s="13" t="s">
        <v>288</v>
      </c>
      <c r="D112" s="14" t="s">
        <v>282</v>
      </c>
      <c r="E112" s="20">
        <v>1.53</v>
      </c>
      <c r="F112" s="13"/>
      <c r="G112" s="16"/>
      <c r="H112" s="13" t="s">
        <v>289</v>
      </c>
      <c r="J112" s="2" t="s">
        <v>14</v>
      </c>
      <c r="Q112" s="9"/>
      <c r="R112" s="10"/>
    </row>
    <row r="113" spans="1:22" customFormat="1" ht="30.6" x14ac:dyDescent="0.3">
      <c r="A113" s="11">
        <f>IF(J113&lt;&gt;"",COUNTA(J$1:J113),"")</f>
        <v>94</v>
      </c>
      <c r="B113" s="12" t="s">
        <v>290</v>
      </c>
      <c r="C113" s="13" t="s">
        <v>291</v>
      </c>
      <c r="D113" s="14" t="s">
        <v>278</v>
      </c>
      <c r="E113" s="19">
        <v>1.1000000000000001</v>
      </c>
      <c r="F113" s="13"/>
      <c r="G113" s="16"/>
      <c r="H113" s="13" t="s">
        <v>292</v>
      </c>
      <c r="J113" s="2" t="s">
        <v>14</v>
      </c>
      <c r="Q113" s="9"/>
      <c r="R113" s="10"/>
    </row>
    <row r="114" spans="1:22" customFormat="1" ht="40.799999999999997" x14ac:dyDescent="0.3">
      <c r="A114" s="11">
        <f>IF(J114&lt;&gt;"",COUNTA(J$1:J114),"")</f>
        <v>95</v>
      </c>
      <c r="B114" s="12" t="s">
        <v>293</v>
      </c>
      <c r="C114" s="13" t="s">
        <v>294</v>
      </c>
      <c r="D114" s="14" t="s">
        <v>295</v>
      </c>
      <c r="E114" s="15">
        <v>0.11219999999999999</v>
      </c>
      <c r="F114" s="13"/>
      <c r="G114" s="16"/>
      <c r="H114" s="13" t="s">
        <v>296</v>
      </c>
      <c r="J114" s="2" t="s">
        <v>14</v>
      </c>
      <c r="Q114" s="9"/>
      <c r="R114" s="10"/>
    </row>
    <row r="115" spans="1:22" customFormat="1" ht="30.6" x14ac:dyDescent="0.3">
      <c r="A115" s="11">
        <f>IF(J115&lt;&gt;"",COUNTA(J$1:J115),"")</f>
        <v>96</v>
      </c>
      <c r="B115" s="12" t="s">
        <v>297</v>
      </c>
      <c r="C115" s="13" t="s">
        <v>298</v>
      </c>
      <c r="D115" s="14" t="s">
        <v>278</v>
      </c>
      <c r="E115" s="20">
        <v>0.15</v>
      </c>
      <c r="F115" s="13"/>
      <c r="G115" s="16"/>
      <c r="H115" s="13" t="s">
        <v>299</v>
      </c>
      <c r="J115" s="2" t="s">
        <v>14</v>
      </c>
      <c r="Q115" s="9"/>
      <c r="R115" s="10"/>
    </row>
    <row r="116" spans="1:22" customFormat="1" ht="40.799999999999997" x14ac:dyDescent="0.3">
      <c r="A116" s="11">
        <f>IF(J116&lt;&gt;"",COUNTA(J$1:J116),"")</f>
        <v>97</v>
      </c>
      <c r="B116" s="12" t="s">
        <v>300</v>
      </c>
      <c r="C116" s="13" t="s">
        <v>301</v>
      </c>
      <c r="D116" s="14" t="s">
        <v>295</v>
      </c>
      <c r="E116" s="15">
        <v>1.5299999999999999E-2</v>
      </c>
      <c r="F116" s="13"/>
      <c r="G116" s="16"/>
      <c r="H116" s="13" t="s">
        <v>302</v>
      </c>
      <c r="J116" s="2" t="s">
        <v>14</v>
      </c>
      <c r="Q116" s="9"/>
      <c r="R116" s="10"/>
    </row>
    <row r="117" spans="1:22" customFormat="1" ht="14.4" x14ac:dyDescent="0.3">
      <c r="A117" s="11">
        <f>IF(J117&lt;&gt;"",COUNTA(J$1:J117),"")</f>
        <v>98</v>
      </c>
      <c r="B117" s="12" t="s">
        <v>303</v>
      </c>
      <c r="C117" s="13" t="s">
        <v>304</v>
      </c>
      <c r="D117" s="14" t="s">
        <v>278</v>
      </c>
      <c r="E117" s="20">
        <v>1.25</v>
      </c>
      <c r="F117" s="13"/>
      <c r="G117" s="16"/>
      <c r="H117" s="13" t="s">
        <v>305</v>
      </c>
      <c r="J117" s="2" t="s">
        <v>14</v>
      </c>
      <c r="Q117" s="9"/>
      <c r="R117" s="10"/>
    </row>
    <row r="118" spans="1:22" customFormat="1" ht="14.4" x14ac:dyDescent="0.3">
      <c r="A118" s="37" t="s">
        <v>306</v>
      </c>
      <c r="B118" s="37"/>
      <c r="C118" s="37"/>
      <c r="D118" s="37"/>
      <c r="E118" s="37"/>
      <c r="F118" s="37"/>
      <c r="G118" s="37"/>
      <c r="H118" s="37"/>
      <c r="Q118" s="9" t="s">
        <v>306</v>
      </c>
      <c r="R118" s="10"/>
    </row>
    <row r="119" spans="1:22" customFormat="1" ht="36.75" customHeight="1" x14ac:dyDescent="0.3"/>
    <row r="120" spans="1:22" s="24" customFormat="1" ht="14.4" x14ac:dyDescent="0.3">
      <c r="A120" s="25"/>
      <c r="B120" s="26" t="s">
        <v>307</v>
      </c>
      <c r="C120" s="39"/>
      <c r="D120" s="39"/>
      <c r="E120" s="40"/>
      <c r="F120" s="40"/>
      <c r="G120" s="40"/>
      <c r="H120" s="40"/>
      <c r="I120"/>
      <c r="J120"/>
      <c r="K120"/>
      <c r="L120"/>
      <c r="M120"/>
      <c r="N120"/>
      <c r="O120"/>
      <c r="P120"/>
      <c r="Q120" s="27"/>
      <c r="R120" s="27"/>
      <c r="S120" s="27" t="s">
        <v>308</v>
      </c>
      <c r="T120" s="27" t="s">
        <v>308</v>
      </c>
      <c r="U120" s="27"/>
      <c r="V120" s="27"/>
    </row>
    <row r="121" spans="1:22" s="28" customFormat="1" ht="20.25" customHeight="1" x14ac:dyDescent="0.3">
      <c r="A121" s="29"/>
      <c r="B121" s="26"/>
      <c r="C121" s="41" t="s">
        <v>309</v>
      </c>
      <c r="D121" s="41"/>
      <c r="E121" s="41"/>
      <c r="F121" s="41"/>
      <c r="G121" s="41"/>
      <c r="H121" s="41"/>
      <c r="Q121" s="30"/>
      <c r="R121" s="30"/>
      <c r="S121" s="30"/>
      <c r="T121" s="30"/>
      <c r="U121" s="30"/>
      <c r="V121" s="30"/>
    </row>
    <row r="122" spans="1:22" s="24" customFormat="1" ht="14.4" x14ac:dyDescent="0.3">
      <c r="A122" s="25"/>
      <c r="B122" s="26" t="s">
        <v>310</v>
      </c>
      <c r="C122" s="39"/>
      <c r="D122" s="39"/>
      <c r="E122" s="40"/>
      <c r="F122" s="40"/>
      <c r="G122" s="40"/>
      <c r="H122" s="40"/>
      <c r="I122"/>
      <c r="J122"/>
      <c r="K122"/>
      <c r="L122"/>
      <c r="M122"/>
      <c r="N122"/>
      <c r="O122"/>
      <c r="P122"/>
      <c r="Q122" s="27"/>
      <c r="R122" s="27"/>
      <c r="S122" s="27"/>
      <c r="T122" s="27"/>
      <c r="U122" s="27" t="s">
        <v>308</v>
      </c>
      <c r="V122" s="27" t="s">
        <v>308</v>
      </c>
    </row>
    <row r="123" spans="1:22" s="28" customFormat="1" ht="20.25" customHeight="1" x14ac:dyDescent="0.3">
      <c r="A123" s="29"/>
      <c r="C123" s="41" t="s">
        <v>309</v>
      </c>
      <c r="D123" s="41"/>
      <c r="E123" s="41"/>
      <c r="F123" s="41"/>
      <c r="G123" s="41"/>
      <c r="H123" s="41"/>
      <c r="Q123" s="30"/>
      <c r="R123" s="30"/>
      <c r="S123" s="30"/>
      <c r="T123" s="30"/>
      <c r="U123" s="30"/>
      <c r="V123" s="30"/>
    </row>
    <row r="125" spans="1:22" customFormat="1" ht="14.4" x14ac:dyDescent="0.3">
      <c r="B125" s="31"/>
      <c r="D125" s="31"/>
      <c r="F125" s="31"/>
    </row>
    <row r="130" spans="3:3" customFormat="1" ht="14.4" x14ac:dyDescent="0.3">
      <c r="C130" s="32"/>
    </row>
    <row r="131" spans="3:3" customFormat="1" ht="14.4" x14ac:dyDescent="0.3">
      <c r="C131" s="32"/>
    </row>
    <row r="132" spans="3:3" customFormat="1" ht="14.4" x14ac:dyDescent="0.3">
      <c r="C132" s="32"/>
    </row>
  </sheetData>
  <mergeCells count="24">
    <mergeCell ref="C121:H121"/>
    <mergeCell ref="C122:D122"/>
    <mergeCell ref="E122:H122"/>
    <mergeCell ref="C123:H123"/>
    <mergeCell ref="A93:H93"/>
    <mergeCell ref="A104:H104"/>
    <mergeCell ref="A118:H118"/>
    <mergeCell ref="C120:D120"/>
    <mergeCell ref="E120:H120"/>
    <mergeCell ref="A63:H63"/>
    <mergeCell ref="A68:H68"/>
    <mergeCell ref="A72:H72"/>
    <mergeCell ref="A83:H83"/>
    <mergeCell ref="A92:H92"/>
    <mergeCell ref="A14:H14"/>
    <mergeCell ref="A26:H26"/>
    <mergeCell ref="A40:H40"/>
    <mergeCell ref="A44:H44"/>
    <mergeCell ref="A52:H52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к Заключению №139</vt:lpstr>
      <vt:lpstr>'Приложение №1 к Заключению №139'!Заголовки_для_печати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2023-06-08T12:07:32Z</cp:lastPrinted>
  <dcterms:created xsi:type="dcterms:W3CDTF">2020-09-30T08:50:27Z</dcterms:created>
  <dcterms:modified xsi:type="dcterms:W3CDTF">2024-04-01T10:50:48Z</dcterms:modified>
</cp:coreProperties>
</file>