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</sheets>
  <definedNames>
    <definedName name="_xlnm._FilterDatabase" localSheetId="0" hidden="1">'Лист1'!$A$5:$O$54</definedName>
    <definedName name="_xlnm.Print_Area" localSheetId="0">'Лист1'!$A$1:$O$62</definedName>
  </definedNames>
  <calcPr fullCalcOnLoad="1"/>
</workbook>
</file>

<file path=xl/sharedStrings.xml><?xml version="1.0" encoding="utf-8"?>
<sst xmlns="http://schemas.openxmlformats.org/spreadsheetml/2006/main" count="119" uniqueCount="77">
  <si>
    <t>Поз.</t>
  </si>
  <si>
    <t>Наименование и техническая характеристика</t>
  </si>
  <si>
    <t>Завод-изготовитель</t>
  </si>
  <si>
    <t>Ед.изм.</t>
  </si>
  <si>
    <t>Кол-во</t>
  </si>
  <si>
    <t>Масса</t>
  </si>
  <si>
    <t>Примечание</t>
  </si>
  <si>
    <t>шт.</t>
  </si>
  <si>
    <t xml:space="preserve">2
</t>
  </si>
  <si>
    <t>ИТОГО ПО РАЗДЕЛУ</t>
  </si>
  <si>
    <t>м</t>
  </si>
  <si>
    <t>Тип, марка, обозначение документа, опросного листа</t>
  </si>
  <si>
    <t>Код оборудования, изделия, материала</t>
  </si>
  <si>
    <t>Стоимость материалов за ед. (с ндс 20%)</t>
  </si>
  <si>
    <t>Стоимость работ за ед. (с ндс 20%)</t>
  </si>
  <si>
    <t>Итоговая стоимость за ед. (с ндс 20%)</t>
  </si>
  <si>
    <t>Сумма материалы (с ндс 20%)</t>
  </si>
  <si>
    <t>Сумма работа (с ндс 20%)</t>
  </si>
  <si>
    <t>Итоговая сумма (с ндс 20%)</t>
  </si>
  <si>
    <t>Стоимость работ должна включать в себя все административно-хозяйственные расходы, расходы на обслуживание работников строительства, расходы на организацию работ на строительной площадке относимые на накладные расходы согласно МДС 81-33.2004.</t>
  </si>
  <si>
    <t>Стоимость работ должна включать в себя входной контроль и приёмку приобретаемых (поставляемых) строительных материалов, изделий, конструкций, оборудования и выполнение в случае необходимости контрольных измерений и испытаний строительных материалов, изделий, конструкций, оборудования.</t>
  </si>
  <si>
    <t>Коммерческое предложение должно включать стоимость доставки материалов и оборудования до места монтажа, такелажных работ и монтажа конструкций.</t>
  </si>
  <si>
    <t>Цена должна быть фиксированная на весь период выполнения работ. Индексация стоимости работ не выполняется.</t>
  </si>
  <si>
    <t>Стоимость коммерческого предложения должна учитывать стоимость генподрядных услуг, в размере 2% (в том числе НДС) от стоимости Договора.</t>
  </si>
  <si>
    <t>Стоимость коммерческого предложения должна учитывать стоимость гарантийных удержаний, в размере 5% (в том числе НДС) от стоимости Договора. (Возврат производиться через 12 месяцев с момента ввода объекта в эксплуатацию или передачи систем эксплуатирующей организацие)</t>
  </si>
  <si>
    <r>
      <t>Примечание: 
1. В данном коммерческом предложении учтен полный комплекс работ по устройству систем  "под ключ", в том числе все работы, на которые отсутствует проектная документация, сопутствующие работы и затраты, связанные с выполнением основных видов работ.
2. Спецификация использована для понимания систем и не является основанием для изменения общей стоимости работ.
3. Стоимость полного комплекса работ является фиксированной и изменению не подлежит.
4. В стоимости работ учесть  весь комплекс приемосдаточных  и промежуточных испытаний систем в соответствии с действующей нормативной документацией, предьявление и  сдача выполненных работ ведомственным организациям и в постоянную эксплуатацию.
5. В стоимость коммерческого предложения входят все работы (включая сопутствующие строительно-монтажные работы: разработка грунта, засыпка, вывоз грунта и мусора, заделки отверстий и т.д.), материалы и оборудование, необходимые для достижения результата и сдачи выполненных работ «под ключ», даже если они не указаны в Расчете стоимости.  (</t>
    </r>
    <r>
      <rPr>
        <b/>
        <sz val="16"/>
        <color indexed="8"/>
        <rFont val="Times New Roman"/>
        <family val="1"/>
      </rPr>
      <t>Учесть материалы для крепления кабельной продукции</t>
    </r>
    <r>
      <rPr>
        <sz val="16"/>
        <color indexed="8"/>
        <rFont val="Times New Roman"/>
        <family val="1"/>
      </rPr>
      <t xml:space="preserve">)
</t>
    </r>
  </si>
  <si>
    <t>Кабельные изделия</t>
  </si>
  <si>
    <t>ПНР</t>
  </si>
  <si>
    <t>компл</t>
  </si>
  <si>
    <t>Модуль коммутации UDG/COMLIN-3</t>
  </si>
  <si>
    <t>Шкаф монтажный 390х300х190</t>
  </si>
  <si>
    <t>Монтаж ПЗУ и Автоматики периметра</t>
  </si>
  <si>
    <t>Оборудование и материалы</t>
  </si>
  <si>
    <t>Модуль вызова многоабоненский UDG/SO-MF-V/IP</t>
  </si>
  <si>
    <t>Кожух для многоабоненского модуля вызова  UDG/SO</t>
  </si>
  <si>
    <t>Кнопка выхода В-22</t>
  </si>
  <si>
    <t>Стойка для  Кнопки выхода</t>
  </si>
  <si>
    <t>DORMA TS-83 EN3-6 BC Дверной доводчик до 120кг, от -15°C до +40°C, без тяги, чёрный</t>
  </si>
  <si>
    <t>Рычажная тяга CL-N для DORMA TS-71-72-73V-83</t>
  </si>
  <si>
    <t>Модуль вызова малоабоненский UDG/MVV1</t>
  </si>
  <si>
    <t>Управляющий модуль домофона UDG/UM-255</t>
  </si>
  <si>
    <t>Модуль  UDG/IPM</t>
  </si>
  <si>
    <t>ЭРА-2000V2 Сетевой контроллер</t>
  </si>
  <si>
    <t>ЭРА-10000 v2 Сетевой контроллер</t>
  </si>
  <si>
    <t>Коммутатор Optimus UG1-5 (12V)</t>
  </si>
  <si>
    <t>FARADAY БП-18W/12V/WP Блок питания, 12В, 1.5А, влагозащитный корпус, до -30°С, IP67</t>
  </si>
  <si>
    <t>UDG-RF Радиоканал</t>
  </si>
  <si>
    <t>UDGKF1 Радиобрелок</t>
  </si>
  <si>
    <t>DEA KIT MAC/NET Комплект автоматики для распашных ворот до 3м/600кг, в составе: привод MAC 230 (2шт), блок управления NET230N/C, брелок GTI4 (2шт), фотоэлементы LINEAR XS, лампа AURA N, упоры MAC/FM</t>
  </si>
  <si>
    <t>DEA MAC/FM Комплект механических концевиков</t>
  </si>
  <si>
    <t>DOORHAN DHPC Стойка для фотоэлемента 0.5м</t>
  </si>
  <si>
    <t>DEA LINEAR XS Фотоэлементы безопасности (передатчик, приемник) накладные, дальность до 40м</t>
  </si>
  <si>
    <t>AMZ-3.2 адаптер магнитного замка</t>
  </si>
  <si>
    <t>Замок электромагнитный ML300-40</t>
  </si>
  <si>
    <t>DEA Шлагбаум быстрый PASS N 4 метра</t>
  </si>
  <si>
    <t>DEA Резиновый демпфер GSOFTP</t>
  </si>
  <si>
    <t>DEA Закладная пластина PASS/B для шлагбаумов серии PASS</t>
  </si>
  <si>
    <t>DEA Фотоэлементы LINEAR</t>
  </si>
  <si>
    <t>DEA Сигнальная лампа светодиодная AURA N</t>
  </si>
  <si>
    <t>DOORHAN V-HOLDER Ловитель для стрелы</t>
  </si>
  <si>
    <t>Блок питания 12/30 din</t>
  </si>
  <si>
    <t>Модуль коммутации UDG/RVR 3</t>
  </si>
  <si>
    <t>DIN- рейка 300мм</t>
  </si>
  <si>
    <t>Выключатель автоматический 1п 6А С 4,5кА ВА 47-29</t>
  </si>
  <si>
    <t>Коробка коммутационная 80х80</t>
  </si>
  <si>
    <t>Кабель ПВС 3Х2,5</t>
  </si>
  <si>
    <t>Кабель связи КСПВ 12Х0,4</t>
  </si>
  <si>
    <t>Кабель UTP Cat 5e 4х2х0,51</t>
  </si>
  <si>
    <t>Кабель РК 75-2-13</t>
  </si>
  <si>
    <t>Кабель силовой ВВГнг 3х2,5</t>
  </si>
  <si>
    <t>Труба гофрированная 20d</t>
  </si>
  <si>
    <t>Труба гофрированная 20d чёрная (уличная)</t>
  </si>
  <si>
    <t>Труба гофрированная ПНД гибкая d50мм SN13 420H красн.</t>
  </si>
  <si>
    <t xml:space="preserve">Кабель ШВВП 2х0,75 </t>
  </si>
  <si>
    <t>Монтажный комплект</t>
  </si>
  <si>
    <r>
      <t>на выполнение строительно-монтажных  работ с учетом поставки материалов и оборудования  по систем</t>
    </r>
    <r>
      <rPr>
        <b/>
        <sz val="14"/>
        <rFont val="Times New Roman"/>
        <family val="1"/>
      </rPr>
      <t>ам СКУД Периметр ;</t>
    </r>
    <r>
      <rPr>
        <b/>
        <sz val="14"/>
        <color indexed="8"/>
        <rFont val="Times New Roman"/>
        <family val="1"/>
      </rPr>
      <t xml:space="preserve">
    на объекте: «Многоквартирный дом со встроенными помещениями, встроенно-пристроенным дошкольным образовательным учреждением и встроенно-пристроенной подземной автостоянкой» по адресу: г. Санкт-Петербург, Кубинская улица, д. 82 (участок 10).  ПЕРИМЕТР</t>
    </r>
  </si>
  <si>
    <t xml:space="preserve">ПРИЛОЖЕНИЕ 2.1 : "РАСЧЕТ ДОГОВОРНОЙ ЦЕНЫ"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</si>
</sst>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2" fillId="13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view="pageBreakPreview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K23" sqref="K23"/>
    </sheetView>
  </sheetViews>
  <sheetFormatPr defaultColWidth="9.140625" defaultRowHeight="15"/>
  <cols>
    <col min="1" max="1" width="9.140625" style="5" customWidth="1"/>
    <col min="2" max="2" width="58.7109375" style="5" customWidth="1"/>
    <col min="3" max="3" width="24.140625" style="5" customWidth="1"/>
    <col min="4" max="4" width="14.28125" style="5" customWidth="1"/>
    <col min="5" max="5" width="23.57421875" style="5" customWidth="1"/>
    <col min="6" max="6" width="9.140625" style="5" customWidth="1"/>
    <col min="7" max="7" width="9.28125" style="5" bestFit="1" customWidth="1"/>
    <col min="8" max="8" width="9.140625" style="5" customWidth="1"/>
    <col min="9" max="9" width="13.00390625" style="5" customWidth="1"/>
    <col min="10" max="10" width="15.421875" style="5" bestFit="1" customWidth="1"/>
    <col min="11" max="12" width="15.8515625" style="5" customWidth="1"/>
    <col min="13" max="13" width="30.140625" style="5" customWidth="1"/>
    <col min="14" max="14" width="18.421875" style="5" customWidth="1"/>
    <col min="15" max="15" width="20.140625" style="5" customWidth="1"/>
    <col min="16" max="16384" width="9.140625" style="5" customWidth="1"/>
  </cols>
  <sheetData>
    <row r="1" spans="1:15" ht="18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8.75">
      <c r="A2" s="29" t="s">
        <v>76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66.75" customHeight="1">
      <c r="A3" s="30" t="s">
        <v>75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90.75" customHeight="1">
      <c r="A4" s="3" t="s">
        <v>0</v>
      </c>
      <c r="B4" s="17" t="s">
        <v>1</v>
      </c>
      <c r="C4" s="3" t="s">
        <v>11</v>
      </c>
      <c r="D4" s="3" t="s">
        <v>12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</row>
    <row r="5" spans="1:15" ht="31.5">
      <c r="A5" s="3">
        <v>1</v>
      </c>
      <c r="B5" s="3" t="s">
        <v>8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</row>
    <row r="6" spans="1:15" ht="20.25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15.75">
      <c r="A7" s="1"/>
      <c r="B7" s="18" t="s">
        <v>32</v>
      </c>
      <c r="C7" s="15"/>
      <c r="D7" s="15"/>
      <c r="E7" s="15"/>
      <c r="F7" s="13"/>
      <c r="G7" s="20"/>
      <c r="H7" s="2"/>
      <c r="I7" s="6"/>
      <c r="J7" s="4"/>
      <c r="K7" s="4"/>
      <c r="L7" s="4"/>
      <c r="M7" s="4"/>
      <c r="N7" s="4"/>
      <c r="O7" s="4"/>
    </row>
    <row r="8" spans="1:15" ht="15.75">
      <c r="A8" s="1">
        <v>1</v>
      </c>
      <c r="B8" s="14" t="s">
        <v>33</v>
      </c>
      <c r="C8" s="15"/>
      <c r="D8" s="15"/>
      <c r="E8" s="15"/>
      <c r="F8" s="13" t="s">
        <v>7</v>
      </c>
      <c r="G8" s="20">
        <v>8</v>
      </c>
      <c r="H8" s="2"/>
      <c r="I8" s="6"/>
      <c r="J8" s="4"/>
      <c r="K8" s="4"/>
      <c r="L8" s="4">
        <f>J8+K8</f>
        <v>0</v>
      </c>
      <c r="M8" s="4">
        <f>G8*J8</f>
        <v>0</v>
      </c>
      <c r="N8" s="4">
        <f>G8*K8</f>
        <v>0</v>
      </c>
      <c r="O8" s="4">
        <f>M8+N8</f>
        <v>0</v>
      </c>
    </row>
    <row r="9" spans="1:15" ht="15.75">
      <c r="A9" s="1">
        <v>2</v>
      </c>
      <c r="B9" s="14" t="s">
        <v>34</v>
      </c>
      <c r="C9" s="15"/>
      <c r="D9" s="15"/>
      <c r="E9" s="15"/>
      <c r="F9" s="13" t="s">
        <v>7</v>
      </c>
      <c r="G9" s="20">
        <v>8</v>
      </c>
      <c r="H9" s="2"/>
      <c r="I9" s="6"/>
      <c r="J9" s="4"/>
      <c r="K9" s="4"/>
      <c r="L9" s="4">
        <f aca="true" t="shared" si="0" ref="L9:L53">J9+K9</f>
        <v>0</v>
      </c>
      <c r="M9" s="4">
        <f aca="true" t="shared" si="1" ref="M9:M53">G9*J9</f>
        <v>0</v>
      </c>
      <c r="N9" s="4">
        <f aca="true" t="shared" si="2" ref="N9:N53">G9*K9</f>
        <v>0</v>
      </c>
      <c r="O9" s="4">
        <f aca="true" t="shared" si="3" ref="O9:O53">M9+N9</f>
        <v>0</v>
      </c>
    </row>
    <row r="10" spans="1:15" ht="15.75">
      <c r="A10" s="1">
        <v>3</v>
      </c>
      <c r="B10" s="14" t="s">
        <v>35</v>
      </c>
      <c r="C10" s="15"/>
      <c r="D10" s="15"/>
      <c r="E10" s="15"/>
      <c r="F10" s="13" t="s">
        <v>7</v>
      </c>
      <c r="G10" s="20">
        <v>8</v>
      </c>
      <c r="H10" s="2"/>
      <c r="I10" s="6"/>
      <c r="J10" s="4"/>
      <c r="K10" s="4"/>
      <c r="L10" s="4">
        <f t="shared" si="0"/>
        <v>0</v>
      </c>
      <c r="M10" s="4">
        <f t="shared" si="1"/>
        <v>0</v>
      </c>
      <c r="N10" s="4">
        <f t="shared" si="2"/>
        <v>0</v>
      </c>
      <c r="O10" s="4">
        <f t="shared" si="3"/>
        <v>0</v>
      </c>
    </row>
    <row r="11" spans="1:15" ht="15.75">
      <c r="A11" s="1">
        <v>4</v>
      </c>
      <c r="B11" s="14" t="s">
        <v>36</v>
      </c>
      <c r="C11" s="15"/>
      <c r="D11" s="15"/>
      <c r="E11" s="15"/>
      <c r="F11" s="13" t="s">
        <v>7</v>
      </c>
      <c r="G11" s="20">
        <v>10</v>
      </c>
      <c r="H11" s="2"/>
      <c r="I11" s="6"/>
      <c r="J11" s="4"/>
      <c r="K11" s="4"/>
      <c r="L11" s="4">
        <f t="shared" si="0"/>
        <v>0</v>
      </c>
      <c r="M11" s="4">
        <f t="shared" si="1"/>
        <v>0</v>
      </c>
      <c r="N11" s="4">
        <f t="shared" si="2"/>
        <v>0</v>
      </c>
      <c r="O11" s="4">
        <f t="shared" si="3"/>
        <v>0</v>
      </c>
    </row>
    <row r="12" spans="1:15" ht="28.5" customHeight="1">
      <c r="A12" s="1">
        <v>5</v>
      </c>
      <c r="B12" s="14" t="s">
        <v>37</v>
      </c>
      <c r="C12" s="15"/>
      <c r="D12" s="15"/>
      <c r="E12" s="15"/>
      <c r="F12" s="13" t="s">
        <v>7</v>
      </c>
      <c r="G12" s="20">
        <v>8</v>
      </c>
      <c r="H12" s="2"/>
      <c r="I12" s="6"/>
      <c r="J12" s="4"/>
      <c r="K12" s="4"/>
      <c r="L12" s="4">
        <f t="shared" si="0"/>
        <v>0</v>
      </c>
      <c r="M12" s="4">
        <f t="shared" si="1"/>
        <v>0</v>
      </c>
      <c r="N12" s="4">
        <f t="shared" si="2"/>
        <v>0</v>
      </c>
      <c r="O12" s="4">
        <f t="shared" si="3"/>
        <v>0</v>
      </c>
    </row>
    <row r="13" spans="1:15" ht="15.75">
      <c r="A13" s="1">
        <v>6</v>
      </c>
      <c r="B13" s="14" t="s">
        <v>38</v>
      </c>
      <c r="C13" s="15"/>
      <c r="D13" s="15"/>
      <c r="E13" s="15"/>
      <c r="F13" s="13" t="s">
        <v>7</v>
      </c>
      <c r="G13" s="20">
        <v>8</v>
      </c>
      <c r="H13" s="2"/>
      <c r="I13" s="6"/>
      <c r="J13" s="4"/>
      <c r="K13" s="4"/>
      <c r="L13" s="4">
        <f t="shared" si="0"/>
        <v>0</v>
      </c>
      <c r="M13" s="4">
        <f t="shared" si="1"/>
        <v>0</v>
      </c>
      <c r="N13" s="4">
        <f t="shared" si="2"/>
        <v>0</v>
      </c>
      <c r="O13" s="4">
        <f t="shared" si="3"/>
        <v>0</v>
      </c>
    </row>
    <row r="14" spans="1:15" ht="15.75">
      <c r="A14" s="1">
        <v>7</v>
      </c>
      <c r="B14" s="14" t="s">
        <v>39</v>
      </c>
      <c r="C14" s="15"/>
      <c r="D14" s="15"/>
      <c r="E14" s="15"/>
      <c r="F14" s="13" t="s">
        <v>7</v>
      </c>
      <c r="G14" s="20">
        <v>12</v>
      </c>
      <c r="H14" s="2"/>
      <c r="I14" s="6"/>
      <c r="J14" s="4"/>
      <c r="K14" s="4"/>
      <c r="L14" s="4">
        <f t="shared" si="0"/>
        <v>0</v>
      </c>
      <c r="M14" s="4">
        <f t="shared" si="1"/>
        <v>0</v>
      </c>
      <c r="N14" s="4">
        <f t="shared" si="2"/>
        <v>0</v>
      </c>
      <c r="O14" s="4">
        <f t="shared" si="3"/>
        <v>0</v>
      </c>
    </row>
    <row r="15" spans="1:15" ht="15.75">
      <c r="A15" s="1">
        <v>8</v>
      </c>
      <c r="B15" s="14" t="s">
        <v>40</v>
      </c>
      <c r="C15" s="15"/>
      <c r="D15" s="15"/>
      <c r="E15" s="15"/>
      <c r="F15" s="13" t="s">
        <v>7</v>
      </c>
      <c r="G15" s="20">
        <v>20</v>
      </c>
      <c r="H15" s="2"/>
      <c r="I15" s="6"/>
      <c r="J15" s="4"/>
      <c r="K15" s="4"/>
      <c r="L15" s="4">
        <f t="shared" si="0"/>
        <v>0</v>
      </c>
      <c r="M15" s="4">
        <f t="shared" si="1"/>
        <v>0</v>
      </c>
      <c r="N15" s="4">
        <f t="shared" si="2"/>
        <v>0</v>
      </c>
      <c r="O15" s="4">
        <f t="shared" si="3"/>
        <v>0</v>
      </c>
    </row>
    <row r="16" spans="1:15" ht="15.75">
      <c r="A16" s="1">
        <v>9</v>
      </c>
      <c r="B16" s="14" t="s">
        <v>41</v>
      </c>
      <c r="C16" s="15"/>
      <c r="D16" s="15"/>
      <c r="E16" s="15"/>
      <c r="F16" s="13" t="s">
        <v>7</v>
      </c>
      <c r="G16" s="20">
        <v>8</v>
      </c>
      <c r="H16" s="2"/>
      <c r="I16" s="6"/>
      <c r="J16" s="4"/>
      <c r="K16" s="4"/>
      <c r="L16" s="4">
        <f t="shared" si="0"/>
        <v>0</v>
      </c>
      <c r="M16" s="4">
        <f t="shared" si="1"/>
        <v>0</v>
      </c>
      <c r="N16" s="4">
        <f t="shared" si="2"/>
        <v>0</v>
      </c>
      <c r="O16" s="4">
        <f t="shared" si="3"/>
        <v>0</v>
      </c>
    </row>
    <row r="17" spans="1:15" ht="15.75">
      <c r="A17" s="1">
        <v>10</v>
      </c>
      <c r="B17" s="14" t="s">
        <v>42</v>
      </c>
      <c r="C17" s="15"/>
      <c r="D17" s="15"/>
      <c r="E17" s="15"/>
      <c r="F17" s="13" t="s">
        <v>7</v>
      </c>
      <c r="G17" s="20">
        <v>6</v>
      </c>
      <c r="H17" s="2"/>
      <c r="I17" s="6"/>
      <c r="J17" s="4"/>
      <c r="K17" s="4"/>
      <c r="L17" s="4">
        <f t="shared" si="0"/>
        <v>0</v>
      </c>
      <c r="M17" s="4">
        <f t="shared" si="1"/>
        <v>0</v>
      </c>
      <c r="N17" s="23">
        <f t="shared" si="2"/>
        <v>0</v>
      </c>
      <c r="O17" s="4">
        <f t="shared" si="3"/>
        <v>0</v>
      </c>
    </row>
    <row r="18" spans="1:15" ht="15.75">
      <c r="A18" s="1">
        <v>11</v>
      </c>
      <c r="B18" s="14" t="s">
        <v>43</v>
      </c>
      <c r="C18" s="15"/>
      <c r="D18" s="15"/>
      <c r="E18" s="15"/>
      <c r="F18" s="13" t="s">
        <v>7</v>
      </c>
      <c r="G18" s="20">
        <v>8</v>
      </c>
      <c r="H18" s="2"/>
      <c r="I18" s="6"/>
      <c r="J18" s="4"/>
      <c r="K18" s="4"/>
      <c r="L18" s="4">
        <f t="shared" si="0"/>
        <v>0</v>
      </c>
      <c r="M18" s="4">
        <f t="shared" si="1"/>
        <v>0</v>
      </c>
      <c r="N18" s="4">
        <f t="shared" si="2"/>
        <v>0</v>
      </c>
      <c r="O18" s="4">
        <f t="shared" si="3"/>
        <v>0</v>
      </c>
    </row>
    <row r="19" spans="1:15" ht="15.75">
      <c r="A19" s="1">
        <v>12</v>
      </c>
      <c r="B19" s="14" t="s">
        <v>44</v>
      </c>
      <c r="C19" s="15"/>
      <c r="D19" s="15"/>
      <c r="E19" s="15"/>
      <c r="F19" s="13" t="s">
        <v>7</v>
      </c>
      <c r="G19" s="20">
        <v>10</v>
      </c>
      <c r="H19" s="2"/>
      <c r="I19" s="6"/>
      <c r="J19" s="4"/>
      <c r="K19" s="4"/>
      <c r="L19" s="4">
        <f t="shared" si="0"/>
        <v>0</v>
      </c>
      <c r="M19" s="4">
        <f t="shared" si="1"/>
        <v>0</v>
      </c>
      <c r="N19" s="4">
        <f t="shared" si="2"/>
        <v>0</v>
      </c>
      <c r="O19" s="4">
        <f t="shared" si="3"/>
        <v>0</v>
      </c>
    </row>
    <row r="20" spans="1:15" ht="31.5" customHeight="1">
      <c r="A20" s="1">
        <v>13</v>
      </c>
      <c r="B20" s="14" t="s">
        <v>45</v>
      </c>
      <c r="C20" s="15"/>
      <c r="D20" s="15"/>
      <c r="E20" s="15"/>
      <c r="F20" s="13" t="s">
        <v>7</v>
      </c>
      <c r="G20" s="20">
        <v>14</v>
      </c>
      <c r="H20" s="2"/>
      <c r="I20" s="6"/>
      <c r="J20" s="4"/>
      <c r="K20" s="4"/>
      <c r="L20" s="4">
        <f t="shared" si="0"/>
        <v>0</v>
      </c>
      <c r="M20" s="4">
        <f t="shared" si="1"/>
        <v>0</v>
      </c>
      <c r="N20" s="23">
        <f t="shared" si="2"/>
        <v>0</v>
      </c>
      <c r="O20" s="4">
        <f t="shared" si="3"/>
        <v>0</v>
      </c>
    </row>
    <row r="21" spans="1:15" ht="15.75">
      <c r="A21" s="1">
        <v>14</v>
      </c>
      <c r="B21" s="14" t="s">
        <v>46</v>
      </c>
      <c r="C21" s="15"/>
      <c r="D21" s="15"/>
      <c r="E21" s="15"/>
      <c r="F21" s="13" t="s">
        <v>7</v>
      </c>
      <c r="G21" s="20">
        <v>6</v>
      </c>
      <c r="H21" s="2"/>
      <c r="I21" s="6"/>
      <c r="J21" s="4"/>
      <c r="K21" s="4"/>
      <c r="L21" s="4">
        <f t="shared" si="0"/>
        <v>0</v>
      </c>
      <c r="M21" s="4">
        <f t="shared" si="1"/>
        <v>0</v>
      </c>
      <c r="N21" s="23">
        <f t="shared" si="2"/>
        <v>0</v>
      </c>
      <c r="O21" s="4">
        <f t="shared" si="3"/>
        <v>0</v>
      </c>
    </row>
    <row r="22" spans="1:15" ht="15.75">
      <c r="A22" s="1">
        <v>15</v>
      </c>
      <c r="B22" s="14" t="s">
        <v>47</v>
      </c>
      <c r="C22" s="15"/>
      <c r="D22" s="15"/>
      <c r="E22" s="15"/>
      <c r="F22" s="13" t="s">
        <v>7</v>
      </c>
      <c r="G22" s="20">
        <v>100</v>
      </c>
      <c r="H22" s="2"/>
      <c r="I22" s="6"/>
      <c r="J22" s="4"/>
      <c r="K22" s="4"/>
      <c r="L22" s="4">
        <f t="shared" si="0"/>
        <v>0</v>
      </c>
      <c r="M22" s="4">
        <f t="shared" si="1"/>
        <v>0</v>
      </c>
      <c r="N22" s="4">
        <f t="shared" si="2"/>
        <v>0</v>
      </c>
      <c r="O22" s="4">
        <f t="shared" si="3"/>
        <v>0</v>
      </c>
    </row>
    <row r="23" spans="1:15" ht="60" customHeight="1">
      <c r="A23" s="1">
        <v>16</v>
      </c>
      <c r="B23" s="14" t="s">
        <v>48</v>
      </c>
      <c r="C23" s="15"/>
      <c r="D23" s="15"/>
      <c r="E23" s="15"/>
      <c r="F23" s="13" t="s">
        <v>7</v>
      </c>
      <c r="G23" s="20">
        <v>5</v>
      </c>
      <c r="H23" s="2"/>
      <c r="I23" s="6"/>
      <c r="J23" s="4"/>
      <c r="K23" s="4"/>
      <c r="L23" s="4">
        <f t="shared" si="0"/>
        <v>0</v>
      </c>
      <c r="M23" s="4">
        <f t="shared" si="1"/>
        <v>0</v>
      </c>
      <c r="N23" s="23">
        <f t="shared" si="2"/>
        <v>0</v>
      </c>
      <c r="O23" s="4">
        <f t="shared" si="3"/>
        <v>0</v>
      </c>
    </row>
    <row r="24" spans="1:15" ht="15.75">
      <c r="A24" s="1">
        <v>17</v>
      </c>
      <c r="B24" s="14" t="s">
        <v>49</v>
      </c>
      <c r="C24" s="15"/>
      <c r="D24" s="15"/>
      <c r="E24" s="15"/>
      <c r="F24" s="13" t="s">
        <v>7</v>
      </c>
      <c r="G24" s="20">
        <v>10</v>
      </c>
      <c r="H24" s="2"/>
      <c r="I24" s="6"/>
      <c r="J24" s="4"/>
      <c r="K24" s="4"/>
      <c r="L24" s="4">
        <f t="shared" si="0"/>
        <v>0</v>
      </c>
      <c r="M24" s="4">
        <f t="shared" si="1"/>
        <v>0</v>
      </c>
      <c r="N24" s="4">
        <f t="shared" si="2"/>
        <v>0</v>
      </c>
      <c r="O24" s="4">
        <f t="shared" si="3"/>
        <v>0</v>
      </c>
    </row>
    <row r="25" spans="1:15" ht="15.75">
      <c r="A25" s="1">
        <v>18</v>
      </c>
      <c r="B25" s="14" t="s">
        <v>50</v>
      </c>
      <c r="C25" s="15"/>
      <c r="D25" s="15"/>
      <c r="E25" s="15"/>
      <c r="F25" s="13" t="s">
        <v>7</v>
      </c>
      <c r="G25" s="20">
        <v>10</v>
      </c>
      <c r="H25" s="2"/>
      <c r="I25" s="6"/>
      <c r="J25" s="4"/>
      <c r="K25" s="4"/>
      <c r="L25" s="4">
        <f t="shared" si="0"/>
        <v>0</v>
      </c>
      <c r="M25" s="4">
        <f t="shared" si="1"/>
        <v>0</v>
      </c>
      <c r="N25" s="4">
        <f t="shared" si="2"/>
        <v>0</v>
      </c>
      <c r="O25" s="4">
        <f t="shared" si="3"/>
        <v>0</v>
      </c>
    </row>
    <row r="26" spans="1:15" ht="45" customHeight="1">
      <c r="A26" s="1">
        <v>19</v>
      </c>
      <c r="B26" s="14" t="s">
        <v>51</v>
      </c>
      <c r="C26" s="15"/>
      <c r="D26" s="15"/>
      <c r="E26" s="15"/>
      <c r="F26" s="13" t="s">
        <v>7</v>
      </c>
      <c r="G26" s="20">
        <v>5</v>
      </c>
      <c r="H26" s="2"/>
      <c r="I26" s="6"/>
      <c r="J26" s="4"/>
      <c r="K26" s="4"/>
      <c r="L26" s="4">
        <f t="shared" si="0"/>
        <v>0</v>
      </c>
      <c r="M26" s="4">
        <f t="shared" si="1"/>
        <v>0</v>
      </c>
      <c r="N26" s="4">
        <f t="shared" si="2"/>
        <v>0</v>
      </c>
      <c r="O26" s="4">
        <f t="shared" si="3"/>
        <v>0</v>
      </c>
    </row>
    <row r="27" spans="1:15" ht="15.75">
      <c r="A27" s="1">
        <v>20</v>
      </c>
      <c r="B27" s="14" t="s">
        <v>52</v>
      </c>
      <c r="C27" s="15"/>
      <c r="D27" s="15"/>
      <c r="E27" s="15"/>
      <c r="F27" s="13" t="s">
        <v>7</v>
      </c>
      <c r="G27" s="20">
        <v>5</v>
      </c>
      <c r="H27" s="2"/>
      <c r="I27" s="6"/>
      <c r="J27" s="4"/>
      <c r="K27" s="4"/>
      <c r="L27" s="4">
        <f t="shared" si="0"/>
        <v>0</v>
      </c>
      <c r="M27" s="4">
        <f t="shared" si="1"/>
        <v>0</v>
      </c>
      <c r="N27" s="4">
        <f t="shared" si="2"/>
        <v>0</v>
      </c>
      <c r="O27" s="4">
        <f t="shared" si="3"/>
        <v>0</v>
      </c>
    </row>
    <row r="28" spans="1:15" ht="15.75">
      <c r="A28" s="1">
        <v>21</v>
      </c>
      <c r="B28" s="21" t="s">
        <v>53</v>
      </c>
      <c r="C28" s="15"/>
      <c r="D28" s="15"/>
      <c r="E28" s="15"/>
      <c r="F28" s="13" t="s">
        <v>7</v>
      </c>
      <c r="G28" s="20">
        <v>13</v>
      </c>
      <c r="H28" s="2"/>
      <c r="I28" s="6"/>
      <c r="J28" s="4"/>
      <c r="K28" s="4"/>
      <c r="L28" s="4">
        <f t="shared" si="0"/>
        <v>0</v>
      </c>
      <c r="M28" s="4">
        <f t="shared" si="1"/>
        <v>0</v>
      </c>
      <c r="N28" s="4">
        <f t="shared" si="2"/>
        <v>0</v>
      </c>
      <c r="O28" s="4">
        <f t="shared" si="3"/>
        <v>0</v>
      </c>
    </row>
    <row r="29" spans="1:15" ht="15.75">
      <c r="A29" s="1">
        <v>22</v>
      </c>
      <c r="B29" s="14" t="s">
        <v>54</v>
      </c>
      <c r="C29" s="15"/>
      <c r="D29" s="15"/>
      <c r="E29" s="15"/>
      <c r="F29" s="13" t="s">
        <v>7</v>
      </c>
      <c r="G29" s="20">
        <v>1</v>
      </c>
      <c r="H29" s="2"/>
      <c r="I29" s="6"/>
      <c r="J29" s="4"/>
      <c r="K29" s="4"/>
      <c r="L29" s="4">
        <f t="shared" si="0"/>
        <v>0</v>
      </c>
      <c r="M29" s="4">
        <f t="shared" si="1"/>
        <v>0</v>
      </c>
      <c r="N29" s="4">
        <f t="shared" si="2"/>
        <v>0</v>
      </c>
      <c r="O29" s="4">
        <f t="shared" si="3"/>
        <v>0</v>
      </c>
    </row>
    <row r="30" spans="1:15" ht="15.75">
      <c r="A30" s="1">
        <v>23</v>
      </c>
      <c r="B30" s="14" t="s">
        <v>55</v>
      </c>
      <c r="C30" s="15"/>
      <c r="D30" s="15"/>
      <c r="E30" s="15"/>
      <c r="F30" s="13" t="s">
        <v>7</v>
      </c>
      <c r="G30" s="20">
        <v>2</v>
      </c>
      <c r="H30" s="2"/>
      <c r="I30" s="6"/>
      <c r="J30" s="4"/>
      <c r="K30" s="4"/>
      <c r="L30" s="4">
        <f t="shared" si="0"/>
        <v>0</v>
      </c>
      <c r="M30" s="4">
        <f t="shared" si="1"/>
        <v>0</v>
      </c>
      <c r="N30" s="4">
        <f t="shared" si="2"/>
        <v>0</v>
      </c>
      <c r="O30" s="4">
        <f t="shared" si="3"/>
        <v>0</v>
      </c>
    </row>
    <row r="31" spans="1:15" ht="30">
      <c r="A31" s="1">
        <v>24</v>
      </c>
      <c r="B31" s="14" t="s">
        <v>56</v>
      </c>
      <c r="C31" s="15"/>
      <c r="D31" s="15"/>
      <c r="E31" s="15"/>
      <c r="F31" s="13" t="s">
        <v>7</v>
      </c>
      <c r="G31" s="20">
        <v>3</v>
      </c>
      <c r="H31" s="2"/>
      <c r="I31" s="6"/>
      <c r="J31" s="4"/>
      <c r="K31" s="4"/>
      <c r="L31" s="4">
        <f t="shared" si="0"/>
        <v>0</v>
      </c>
      <c r="M31" s="4">
        <f t="shared" si="1"/>
        <v>0</v>
      </c>
      <c r="N31" s="4">
        <f t="shared" si="2"/>
        <v>0</v>
      </c>
      <c r="O31" s="4">
        <f t="shared" si="3"/>
        <v>0</v>
      </c>
    </row>
    <row r="32" spans="1:15" ht="15.75">
      <c r="A32" s="1">
        <v>25</v>
      </c>
      <c r="B32" s="14" t="s">
        <v>57</v>
      </c>
      <c r="C32" s="15"/>
      <c r="D32" s="15"/>
      <c r="E32" s="15"/>
      <c r="F32" s="13" t="s">
        <v>7</v>
      </c>
      <c r="G32" s="20">
        <v>4</v>
      </c>
      <c r="H32" s="2"/>
      <c r="I32" s="6"/>
      <c r="J32" s="4"/>
      <c r="K32" s="4"/>
      <c r="L32" s="4">
        <f>J32+K32</f>
        <v>0</v>
      </c>
      <c r="M32" s="4">
        <f>G32*J32</f>
        <v>0</v>
      </c>
      <c r="N32" s="4">
        <f>G32*K32</f>
        <v>0</v>
      </c>
      <c r="O32" s="4">
        <f>M32+N32</f>
        <v>0</v>
      </c>
    </row>
    <row r="33" spans="1:15" ht="15.75">
      <c r="A33" s="1">
        <v>26</v>
      </c>
      <c r="B33" s="14" t="s">
        <v>58</v>
      </c>
      <c r="C33" s="15"/>
      <c r="D33" s="15"/>
      <c r="E33" s="15"/>
      <c r="F33" s="13" t="s">
        <v>7</v>
      </c>
      <c r="G33" s="20">
        <v>5</v>
      </c>
      <c r="H33" s="2"/>
      <c r="I33" s="6"/>
      <c r="J33" s="4"/>
      <c r="K33" s="4"/>
      <c r="L33" s="4">
        <f>J33+K33</f>
        <v>0</v>
      </c>
      <c r="M33" s="4">
        <f>G33*J33</f>
        <v>0</v>
      </c>
      <c r="N33" s="4">
        <f>G33*K33</f>
        <v>0</v>
      </c>
      <c r="O33" s="4">
        <f>M33+N33</f>
        <v>0</v>
      </c>
    </row>
    <row r="34" spans="1:15" ht="15.75">
      <c r="A34" s="1">
        <v>27</v>
      </c>
      <c r="B34" s="14" t="s">
        <v>59</v>
      </c>
      <c r="C34" s="15"/>
      <c r="D34" s="15"/>
      <c r="E34" s="15"/>
      <c r="F34" s="13" t="s">
        <v>7</v>
      </c>
      <c r="G34" s="20">
        <v>1</v>
      </c>
      <c r="H34" s="2"/>
      <c r="I34" s="6"/>
      <c r="J34" s="4"/>
      <c r="K34" s="4"/>
      <c r="L34" s="4">
        <f>J34+K34</f>
        <v>0</v>
      </c>
      <c r="M34" s="4">
        <f>G34*J34</f>
        <v>0</v>
      </c>
      <c r="N34" s="4">
        <f>G34*K34</f>
        <v>0</v>
      </c>
      <c r="O34" s="4">
        <f>M34+N34</f>
        <v>0</v>
      </c>
    </row>
    <row r="35" spans="1:15" ht="15.75">
      <c r="A35" s="1">
        <v>28</v>
      </c>
      <c r="B35" s="14" t="s">
        <v>60</v>
      </c>
      <c r="C35" s="15"/>
      <c r="D35" s="15"/>
      <c r="E35" s="15"/>
      <c r="F35" s="13" t="s">
        <v>7</v>
      </c>
      <c r="G35" s="20">
        <v>20</v>
      </c>
      <c r="H35" s="2"/>
      <c r="I35" s="6"/>
      <c r="J35" s="4"/>
      <c r="K35" s="4"/>
      <c r="L35" s="4">
        <f>J35+K35</f>
        <v>0</v>
      </c>
      <c r="M35" s="4">
        <f>G35*J35</f>
        <v>0</v>
      </c>
      <c r="N35" s="4">
        <f>G35*K35</f>
        <v>0</v>
      </c>
      <c r="O35" s="4">
        <f>M35+N35</f>
        <v>0</v>
      </c>
    </row>
    <row r="36" spans="1:15" ht="15.75">
      <c r="A36" s="1">
        <v>29</v>
      </c>
      <c r="B36" s="14" t="s">
        <v>61</v>
      </c>
      <c r="C36" s="15"/>
      <c r="D36" s="15"/>
      <c r="E36" s="15"/>
      <c r="F36" s="13" t="s">
        <v>7</v>
      </c>
      <c r="G36" s="20">
        <v>20</v>
      </c>
      <c r="H36" s="2"/>
      <c r="I36" s="6"/>
      <c r="J36" s="4"/>
      <c r="K36" s="4"/>
      <c r="L36" s="4">
        <f t="shared" si="0"/>
        <v>0</v>
      </c>
      <c r="M36" s="4">
        <f t="shared" si="1"/>
        <v>0</v>
      </c>
      <c r="N36" s="23">
        <f t="shared" si="2"/>
        <v>0</v>
      </c>
      <c r="O36" s="4">
        <f t="shared" si="3"/>
        <v>0</v>
      </c>
    </row>
    <row r="37" spans="1:15" ht="15.75">
      <c r="A37" s="1">
        <v>30</v>
      </c>
      <c r="B37" s="14" t="s">
        <v>29</v>
      </c>
      <c r="C37" s="15"/>
      <c r="D37" s="15"/>
      <c r="E37" s="15"/>
      <c r="F37" s="13" t="s">
        <v>7</v>
      </c>
      <c r="G37" s="20">
        <v>20</v>
      </c>
      <c r="H37" s="2"/>
      <c r="I37" s="6"/>
      <c r="J37" s="4"/>
      <c r="K37" s="4"/>
      <c r="L37" s="4">
        <f t="shared" si="0"/>
        <v>0</v>
      </c>
      <c r="M37" s="4">
        <f t="shared" si="1"/>
        <v>0</v>
      </c>
      <c r="N37" s="4">
        <f t="shared" si="2"/>
        <v>0</v>
      </c>
      <c r="O37" s="4">
        <f t="shared" si="3"/>
        <v>0</v>
      </c>
    </row>
    <row r="38" spans="1:15" ht="15.75">
      <c r="A38" s="1">
        <v>31</v>
      </c>
      <c r="B38" s="14" t="s">
        <v>62</v>
      </c>
      <c r="C38" s="15"/>
      <c r="D38" s="15"/>
      <c r="E38" s="15"/>
      <c r="F38" s="13" t="s">
        <v>7</v>
      </c>
      <c r="G38" s="20">
        <v>10</v>
      </c>
      <c r="H38" s="2"/>
      <c r="I38" s="6"/>
      <c r="J38" s="4"/>
      <c r="K38" s="4"/>
      <c r="L38" s="4">
        <f t="shared" si="0"/>
        <v>0</v>
      </c>
      <c r="M38" s="4">
        <f t="shared" si="1"/>
        <v>0</v>
      </c>
      <c r="N38" s="23">
        <f t="shared" si="2"/>
        <v>0</v>
      </c>
      <c r="O38" s="4">
        <f t="shared" si="3"/>
        <v>0</v>
      </c>
    </row>
    <row r="39" spans="1:15" ht="15.75">
      <c r="A39" s="1">
        <v>32</v>
      </c>
      <c r="B39" s="14" t="s">
        <v>63</v>
      </c>
      <c r="C39" s="15"/>
      <c r="D39" s="15"/>
      <c r="E39" s="15"/>
      <c r="F39" s="13" t="s">
        <v>7</v>
      </c>
      <c r="G39" s="20">
        <v>10</v>
      </c>
      <c r="H39" s="2"/>
      <c r="I39" s="6"/>
      <c r="J39" s="4"/>
      <c r="K39" s="4"/>
      <c r="L39" s="4">
        <f t="shared" si="0"/>
        <v>0</v>
      </c>
      <c r="M39" s="4">
        <f t="shared" si="1"/>
        <v>0</v>
      </c>
      <c r="N39" s="4">
        <f t="shared" si="2"/>
        <v>0</v>
      </c>
      <c r="O39" s="4">
        <f t="shared" si="3"/>
        <v>0</v>
      </c>
    </row>
    <row r="40" spans="1:15" ht="15.75">
      <c r="A40" s="1"/>
      <c r="B40" s="22" t="s">
        <v>26</v>
      </c>
      <c r="C40" s="15"/>
      <c r="D40" s="15"/>
      <c r="E40" s="15"/>
      <c r="F40" s="13"/>
      <c r="G40" s="20"/>
      <c r="H40" s="2"/>
      <c r="I40" s="6"/>
      <c r="J40" s="4"/>
      <c r="K40" s="4"/>
      <c r="L40" s="4">
        <f t="shared" si="0"/>
        <v>0</v>
      </c>
      <c r="M40" s="4">
        <f t="shared" si="1"/>
        <v>0</v>
      </c>
      <c r="N40" s="4">
        <f t="shared" si="2"/>
        <v>0</v>
      </c>
      <c r="O40" s="4">
        <f t="shared" si="3"/>
        <v>0</v>
      </c>
    </row>
    <row r="41" spans="1:15" ht="15.75">
      <c r="A41" s="1">
        <f aca="true" t="shared" si="4" ref="A41:A52">A40+1</f>
        <v>1</v>
      </c>
      <c r="B41" s="14" t="s">
        <v>30</v>
      </c>
      <c r="C41" s="15"/>
      <c r="D41" s="15"/>
      <c r="E41" s="15"/>
      <c r="F41" s="13" t="s">
        <v>7</v>
      </c>
      <c r="G41" s="20">
        <v>10</v>
      </c>
      <c r="H41" s="2"/>
      <c r="I41" s="6"/>
      <c r="J41" s="4"/>
      <c r="K41" s="4"/>
      <c r="L41" s="4">
        <f t="shared" si="0"/>
        <v>0</v>
      </c>
      <c r="M41" s="4">
        <f t="shared" si="1"/>
        <v>0</v>
      </c>
      <c r="N41" s="4">
        <f t="shared" si="2"/>
        <v>0</v>
      </c>
      <c r="O41" s="4">
        <f t="shared" si="3"/>
        <v>0</v>
      </c>
    </row>
    <row r="42" spans="1:15" ht="15.75">
      <c r="A42" s="1">
        <f t="shared" si="4"/>
        <v>2</v>
      </c>
      <c r="B42" s="14" t="s">
        <v>64</v>
      </c>
      <c r="C42" s="15"/>
      <c r="D42" s="15"/>
      <c r="E42" s="15"/>
      <c r="F42" s="13" t="s">
        <v>7</v>
      </c>
      <c r="G42" s="20">
        <v>25</v>
      </c>
      <c r="H42" s="2"/>
      <c r="I42" s="6"/>
      <c r="J42" s="4"/>
      <c r="K42" s="4"/>
      <c r="L42" s="4">
        <f t="shared" si="0"/>
        <v>0</v>
      </c>
      <c r="M42" s="4">
        <f t="shared" si="1"/>
        <v>0</v>
      </c>
      <c r="N42" s="4">
        <f t="shared" si="2"/>
        <v>0</v>
      </c>
      <c r="O42" s="4">
        <f t="shared" si="3"/>
        <v>0</v>
      </c>
    </row>
    <row r="43" spans="1:15" ht="15.75">
      <c r="A43" s="1">
        <f t="shared" si="4"/>
        <v>3</v>
      </c>
      <c r="B43" s="14" t="s">
        <v>65</v>
      </c>
      <c r="C43" s="15"/>
      <c r="D43" s="15"/>
      <c r="E43" s="15"/>
      <c r="F43" s="13" t="s">
        <v>10</v>
      </c>
      <c r="G43" s="20">
        <v>1700</v>
      </c>
      <c r="H43" s="2"/>
      <c r="I43" s="6"/>
      <c r="J43" s="4"/>
      <c r="K43" s="4"/>
      <c r="L43" s="4">
        <f t="shared" si="0"/>
        <v>0</v>
      </c>
      <c r="M43" s="4">
        <f t="shared" si="1"/>
        <v>0</v>
      </c>
      <c r="N43" s="4">
        <f t="shared" si="2"/>
        <v>0</v>
      </c>
      <c r="O43" s="4">
        <f t="shared" si="3"/>
        <v>0</v>
      </c>
    </row>
    <row r="44" spans="1:15" ht="15.75">
      <c r="A44" s="1">
        <f t="shared" si="4"/>
        <v>4</v>
      </c>
      <c r="B44" s="14" t="s">
        <v>66</v>
      </c>
      <c r="C44" s="15"/>
      <c r="D44" s="15"/>
      <c r="E44" s="15"/>
      <c r="F44" s="13" t="s">
        <v>10</v>
      </c>
      <c r="G44" s="20">
        <v>3890</v>
      </c>
      <c r="H44" s="2"/>
      <c r="I44" s="6"/>
      <c r="J44" s="4"/>
      <c r="K44" s="4"/>
      <c r="L44" s="4">
        <f t="shared" si="0"/>
        <v>0</v>
      </c>
      <c r="M44" s="4">
        <f t="shared" si="1"/>
        <v>0</v>
      </c>
      <c r="N44" s="4">
        <f t="shared" si="2"/>
        <v>0</v>
      </c>
      <c r="O44" s="4">
        <f t="shared" si="3"/>
        <v>0</v>
      </c>
    </row>
    <row r="45" spans="1:15" ht="15.75">
      <c r="A45" s="1">
        <f t="shared" si="4"/>
        <v>5</v>
      </c>
      <c r="B45" s="14" t="s">
        <v>67</v>
      </c>
      <c r="C45" s="15"/>
      <c r="D45" s="15"/>
      <c r="E45" s="15"/>
      <c r="F45" s="13" t="s">
        <v>10</v>
      </c>
      <c r="G45" s="20">
        <v>3280</v>
      </c>
      <c r="H45" s="2"/>
      <c r="I45" s="6"/>
      <c r="J45" s="4"/>
      <c r="K45" s="4"/>
      <c r="L45" s="4">
        <f t="shared" si="0"/>
        <v>0</v>
      </c>
      <c r="M45" s="4">
        <f t="shared" si="1"/>
        <v>0</v>
      </c>
      <c r="N45" s="4">
        <f t="shared" si="2"/>
        <v>0</v>
      </c>
      <c r="O45" s="4">
        <f t="shared" si="3"/>
        <v>0</v>
      </c>
    </row>
    <row r="46" spans="1:15" ht="15.75">
      <c r="A46" s="1">
        <f t="shared" si="4"/>
        <v>6</v>
      </c>
      <c r="B46" s="14" t="s">
        <v>68</v>
      </c>
      <c r="C46" s="15"/>
      <c r="D46" s="15"/>
      <c r="E46" s="15"/>
      <c r="F46" s="13" t="s">
        <v>10</v>
      </c>
      <c r="G46" s="20">
        <v>1790</v>
      </c>
      <c r="H46" s="2"/>
      <c r="I46" s="6"/>
      <c r="J46" s="4"/>
      <c r="K46" s="4"/>
      <c r="L46" s="4">
        <f t="shared" si="0"/>
        <v>0</v>
      </c>
      <c r="M46" s="4">
        <f t="shared" si="1"/>
        <v>0</v>
      </c>
      <c r="N46" s="4">
        <f t="shared" si="2"/>
        <v>0</v>
      </c>
      <c r="O46" s="4">
        <f t="shared" si="3"/>
        <v>0</v>
      </c>
    </row>
    <row r="47" spans="1:15" ht="15.75">
      <c r="A47" s="1">
        <f t="shared" si="4"/>
        <v>7</v>
      </c>
      <c r="B47" s="14" t="s">
        <v>69</v>
      </c>
      <c r="C47" s="15"/>
      <c r="D47" s="15"/>
      <c r="E47" s="15"/>
      <c r="F47" s="13" t="s">
        <v>10</v>
      </c>
      <c r="G47" s="20">
        <v>1647</v>
      </c>
      <c r="H47" s="2"/>
      <c r="I47" s="6"/>
      <c r="J47" s="4"/>
      <c r="K47" s="4"/>
      <c r="L47" s="4">
        <f t="shared" si="0"/>
        <v>0</v>
      </c>
      <c r="M47" s="4">
        <f t="shared" si="1"/>
        <v>0</v>
      </c>
      <c r="N47" s="4">
        <f t="shared" si="2"/>
        <v>0</v>
      </c>
      <c r="O47" s="4">
        <f t="shared" si="3"/>
        <v>0</v>
      </c>
    </row>
    <row r="48" spans="1:15" ht="15.75">
      <c r="A48" s="1">
        <f t="shared" si="4"/>
        <v>8</v>
      </c>
      <c r="B48" s="14" t="s">
        <v>70</v>
      </c>
      <c r="C48" s="15"/>
      <c r="D48" s="15"/>
      <c r="E48" s="15"/>
      <c r="F48" s="13" t="s">
        <v>10</v>
      </c>
      <c r="G48" s="20">
        <v>2450</v>
      </c>
      <c r="H48" s="2"/>
      <c r="I48" s="6"/>
      <c r="J48" s="4"/>
      <c r="K48" s="4"/>
      <c r="L48" s="4">
        <f t="shared" si="0"/>
        <v>0</v>
      </c>
      <c r="M48" s="4">
        <f t="shared" si="1"/>
        <v>0</v>
      </c>
      <c r="N48" s="4">
        <f t="shared" si="2"/>
        <v>0</v>
      </c>
      <c r="O48" s="4">
        <f t="shared" si="3"/>
        <v>0</v>
      </c>
    </row>
    <row r="49" spans="1:15" ht="15.75">
      <c r="A49" s="1">
        <f t="shared" si="4"/>
        <v>9</v>
      </c>
      <c r="B49" s="14" t="s">
        <v>71</v>
      </c>
      <c r="C49" s="15"/>
      <c r="D49" s="15"/>
      <c r="E49" s="15"/>
      <c r="F49" s="13" t="s">
        <v>10</v>
      </c>
      <c r="G49" s="20">
        <v>1780</v>
      </c>
      <c r="H49" s="2"/>
      <c r="I49" s="6"/>
      <c r="J49" s="4"/>
      <c r="K49" s="4"/>
      <c r="L49" s="4">
        <f t="shared" si="0"/>
        <v>0</v>
      </c>
      <c r="M49" s="4">
        <f t="shared" si="1"/>
        <v>0</v>
      </c>
      <c r="N49" s="4">
        <f t="shared" si="2"/>
        <v>0</v>
      </c>
      <c r="O49" s="4">
        <f t="shared" si="3"/>
        <v>0</v>
      </c>
    </row>
    <row r="50" spans="1:15" ht="15.75">
      <c r="A50" s="1">
        <f t="shared" si="4"/>
        <v>10</v>
      </c>
      <c r="B50" s="14" t="s">
        <v>72</v>
      </c>
      <c r="C50" s="15"/>
      <c r="D50" s="15"/>
      <c r="E50" s="15"/>
      <c r="F50" s="13" t="s">
        <v>10</v>
      </c>
      <c r="G50" s="20">
        <v>2749</v>
      </c>
      <c r="H50" s="2"/>
      <c r="I50" s="6"/>
      <c r="J50" s="4"/>
      <c r="K50" s="4"/>
      <c r="L50" s="4">
        <f t="shared" si="0"/>
        <v>0</v>
      </c>
      <c r="M50" s="4">
        <f t="shared" si="1"/>
        <v>0</v>
      </c>
      <c r="N50" s="23">
        <f t="shared" si="2"/>
        <v>0</v>
      </c>
      <c r="O50" s="4">
        <f t="shared" si="3"/>
        <v>0</v>
      </c>
    </row>
    <row r="51" spans="1:15" ht="15.75">
      <c r="A51" s="1">
        <f t="shared" si="4"/>
        <v>11</v>
      </c>
      <c r="B51" s="14" t="s">
        <v>73</v>
      </c>
      <c r="C51" s="15"/>
      <c r="D51" s="15"/>
      <c r="E51" s="15"/>
      <c r="F51" s="13" t="s">
        <v>10</v>
      </c>
      <c r="G51" s="20">
        <v>1794</v>
      </c>
      <c r="H51" s="2"/>
      <c r="I51" s="6"/>
      <c r="J51" s="4"/>
      <c r="K51" s="4"/>
      <c r="L51" s="4">
        <f t="shared" si="0"/>
        <v>0</v>
      </c>
      <c r="M51" s="4">
        <f t="shared" si="1"/>
        <v>0</v>
      </c>
      <c r="N51" s="23">
        <f t="shared" si="2"/>
        <v>0</v>
      </c>
      <c r="O51" s="4">
        <f t="shared" si="3"/>
        <v>0</v>
      </c>
    </row>
    <row r="52" spans="1:15" ht="15.75">
      <c r="A52" s="1">
        <f t="shared" si="4"/>
        <v>12</v>
      </c>
      <c r="B52" s="14" t="s">
        <v>74</v>
      </c>
      <c r="C52" s="15"/>
      <c r="D52" s="15"/>
      <c r="E52" s="15"/>
      <c r="F52" s="13" t="s">
        <v>28</v>
      </c>
      <c r="G52" s="20">
        <v>1</v>
      </c>
      <c r="H52" s="2"/>
      <c r="I52" s="6"/>
      <c r="J52" s="4"/>
      <c r="K52" s="4"/>
      <c r="L52" s="4">
        <f t="shared" si="0"/>
        <v>0</v>
      </c>
      <c r="M52" s="4">
        <f t="shared" si="1"/>
        <v>0</v>
      </c>
      <c r="N52" s="4">
        <f t="shared" si="2"/>
        <v>0</v>
      </c>
      <c r="O52" s="4">
        <f t="shared" si="3"/>
        <v>0</v>
      </c>
    </row>
    <row r="53" spans="1:15" ht="15.75">
      <c r="A53" s="1">
        <v>13</v>
      </c>
      <c r="B53" s="14" t="s">
        <v>27</v>
      </c>
      <c r="C53" s="15"/>
      <c r="D53" s="15"/>
      <c r="E53" s="15"/>
      <c r="F53" s="13" t="s">
        <v>28</v>
      </c>
      <c r="G53" s="20">
        <v>1</v>
      </c>
      <c r="H53" s="2"/>
      <c r="I53" s="6"/>
      <c r="J53" s="4"/>
      <c r="K53" s="4"/>
      <c r="L53" s="4">
        <f t="shared" si="0"/>
        <v>0</v>
      </c>
      <c r="M53" s="4">
        <f t="shared" si="1"/>
        <v>0</v>
      </c>
      <c r="N53" s="4">
        <f t="shared" si="2"/>
        <v>0</v>
      </c>
      <c r="O53" s="4">
        <f t="shared" si="3"/>
        <v>0</v>
      </c>
    </row>
    <row r="54" spans="1:15" ht="21.75" customHeight="1">
      <c r="A54" s="8"/>
      <c r="B54" s="12" t="s">
        <v>9</v>
      </c>
      <c r="C54" s="7"/>
      <c r="D54" s="8"/>
      <c r="E54" s="8"/>
      <c r="F54" s="8"/>
      <c r="G54" s="8"/>
      <c r="H54" s="9"/>
      <c r="I54" s="10"/>
      <c r="J54" s="11"/>
      <c r="K54" s="11"/>
      <c r="L54" s="11"/>
      <c r="M54" s="16">
        <f>SUM(M7:M53)</f>
        <v>0</v>
      </c>
      <c r="N54" s="16">
        <f>SUM(N7:N53)</f>
        <v>0</v>
      </c>
      <c r="O54" s="16">
        <f>SUM(O7:O53)</f>
        <v>0</v>
      </c>
    </row>
    <row r="55" ht="15" hidden="1"/>
    <row r="56" spans="1:15" ht="216.75" customHeight="1">
      <c r="A56" s="24" t="s">
        <v>25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s="19" customFormat="1" ht="48" customHeight="1">
      <c r="A57" s="24" t="s">
        <v>19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s="19" customFormat="1" ht="54" customHeight="1">
      <c r="A58" s="24" t="s">
        <v>20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19" customFormat="1" ht="36" customHeight="1">
      <c r="A59" s="24" t="s">
        <v>21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s="19" customFormat="1" ht="24.75" customHeight="1">
      <c r="A60" s="24" t="s">
        <v>22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s="19" customFormat="1" ht="39.75" customHeight="1">
      <c r="A61" s="24" t="s">
        <v>23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s="19" customFormat="1" ht="61.5" customHeight="1">
      <c r="A62" s="24" t="s">
        <v>24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</sheetData>
  <sheetProtection/>
  <protectedRanges>
    <protectedRange sqref="F57:F62" name="Price_2_1_1"/>
  </protectedRanges>
  <autoFilter ref="A5:O54"/>
  <mergeCells count="11">
    <mergeCell ref="A61:O61"/>
    <mergeCell ref="A56:O56"/>
    <mergeCell ref="A6:O6"/>
    <mergeCell ref="A1:O1"/>
    <mergeCell ref="A2:O2"/>
    <mergeCell ref="A3:O3"/>
    <mergeCell ref="A62:O62"/>
    <mergeCell ref="A57:O57"/>
    <mergeCell ref="A58:O58"/>
    <mergeCell ref="A59:O59"/>
    <mergeCell ref="A60:O60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Шмикк Наталья Петровна</cp:lastModifiedBy>
  <cp:lastPrinted>2020-05-27T09:25:38Z</cp:lastPrinted>
  <dcterms:created xsi:type="dcterms:W3CDTF">2015-02-03T10:11:52Z</dcterms:created>
  <dcterms:modified xsi:type="dcterms:W3CDTF">2024-07-02T06:10:14Z</dcterms:modified>
  <cp:category/>
  <cp:version/>
  <cp:contentType/>
  <cp:contentStatus/>
</cp:coreProperties>
</file>