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609EF610-C48A-4124-8FF0-BE63D23741FA}" xr6:coauthVersionLast="36" xr6:coauthVersionMax="36" xr10:uidLastSave="{00000000-0000-0000-0000-000000000000}"/>
  <bookViews>
    <workbookView xWindow="15225" yWindow="345" windowWidth="13200" windowHeight="14685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6" l="1"/>
  <c r="G38" i="6" s="1"/>
  <c r="H38" i="6" s="1"/>
  <c r="F47" i="6" l="1"/>
  <c r="F46" i="6"/>
  <c r="D48" i="6"/>
  <c r="F48" i="6" s="1"/>
  <c r="G48" i="6" l="1"/>
  <c r="H48" i="6" s="1"/>
  <c r="G47" i="6"/>
  <c r="H47" i="6" s="1"/>
  <c r="G46" i="6"/>
  <c r="F16" i="6"/>
  <c r="F32" i="6"/>
  <c r="F31" i="6"/>
  <c r="F30" i="6" s="1"/>
  <c r="E30" i="6" s="1"/>
  <c r="F44" i="6"/>
  <c r="F43" i="6"/>
  <c r="F41" i="6"/>
  <c r="G41" i="6" s="1"/>
  <c r="H46" i="6" l="1"/>
  <c r="G16" i="6"/>
  <c r="G32" i="6"/>
  <c r="H32" i="6" s="1"/>
  <c r="G31" i="6"/>
  <c r="G44" i="6"/>
  <c r="H44" i="6" s="1"/>
  <c r="G43" i="6"/>
  <c r="H43" i="6" s="1"/>
  <c r="H41" i="6"/>
  <c r="H31" i="6" l="1"/>
  <c r="H30" i="6" s="1"/>
  <c r="G30" i="6"/>
  <c r="H16" i="6"/>
  <c r="F39" i="6" l="1"/>
  <c r="F37" i="6"/>
  <c r="G37" i="6" s="1"/>
  <c r="H37" i="6" s="1"/>
  <c r="F36" i="6"/>
  <c r="G36" i="6" s="1"/>
  <c r="F35" i="6"/>
  <c r="G35" i="6" s="1"/>
  <c r="F34" i="6"/>
  <c r="F29" i="6"/>
  <c r="G29" i="6" s="1"/>
  <c r="F22" i="6"/>
  <c r="G22" i="6" s="1"/>
  <c r="F23" i="6"/>
  <c r="G23" i="6" s="1"/>
  <c r="F24" i="6"/>
  <c r="F25" i="6"/>
  <c r="G25" i="6" s="1"/>
  <c r="F26" i="6"/>
  <c r="G26" i="6"/>
  <c r="F27" i="6"/>
  <c r="G27" i="6" s="1"/>
  <c r="F28" i="6"/>
  <c r="G28" i="6"/>
  <c r="F21" i="6"/>
  <c r="F14" i="6"/>
  <c r="G24" i="6" l="1"/>
  <c r="H24" i="6" s="1"/>
  <c r="H26" i="6"/>
  <c r="H25" i="6"/>
  <c r="H28" i="6"/>
  <c r="H27" i="6"/>
  <c r="G39" i="6"/>
  <c r="H39" i="6" s="1"/>
  <c r="H35" i="6"/>
  <c r="H36" i="6"/>
  <c r="G34" i="6"/>
  <c r="H34" i="6" s="1"/>
  <c r="H29" i="6"/>
  <c r="F20" i="6"/>
  <c r="E20" i="6" s="1"/>
  <c r="H23" i="6"/>
  <c r="H22" i="6"/>
  <c r="G21" i="6"/>
  <c r="H21" i="6" s="1"/>
  <c r="G14" i="6"/>
  <c r="H14" i="6" s="1"/>
  <c r="H20" i="6" l="1"/>
  <c r="G20" i="6"/>
  <c r="F17" i="6" l="1"/>
  <c r="F15" i="6" s="1"/>
  <c r="F12" i="6"/>
  <c r="F49" i="6"/>
  <c r="G49" i="6" s="1"/>
  <c r="F50" i="6" l="1"/>
  <c r="E15" i="6"/>
  <c r="F19" i="6"/>
  <c r="F18" i="6" s="1"/>
  <c r="G17" i="6"/>
  <c r="G12" i="6"/>
  <c r="H49" i="6"/>
  <c r="H12" i="6" l="1"/>
  <c r="H17" i="6"/>
  <c r="G15" i="6"/>
  <c r="G19" i="6" l="1"/>
  <c r="G18" i="6" s="1"/>
  <c r="G50" i="6" s="1"/>
  <c r="H15" i="6"/>
  <c r="H19" i="6" s="1"/>
  <c r="H18" i="6" s="1"/>
  <c r="H50" i="6" l="1"/>
</calcChain>
</file>

<file path=xl/sharedStrings.xml><?xml version="1.0" encoding="utf-8"?>
<sst xmlns="http://schemas.openxmlformats.org/spreadsheetml/2006/main" count="135" uniqueCount="106">
  <si>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</si>
  <si>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</si>
  <si>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</si>
  <si>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</si>
  <si>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</si>
  <si>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</si>
  <si>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</si>
  <si>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</si>
  <si>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</si>
  <si>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</si>
  <si>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1.</t>
  </si>
  <si>
    <t>2.</t>
  </si>
  <si>
    <t>3.</t>
  </si>
  <si>
    <t>Деловая игра «Страна Первых», включая дизайн-макеты методических материалов, с учетом стоимости передачи исключительных прав</t>
  </si>
  <si>
    <t>шт.</t>
  </si>
  <si>
    <t xml:space="preserve">Разработка программы проведения очных мероприятий деловой игры «Страна Первых». </t>
  </si>
  <si>
    <t>2.1</t>
  </si>
  <si>
    <t>2.2</t>
  </si>
  <si>
    <t>2.3</t>
  </si>
  <si>
    <t>2.4</t>
  </si>
  <si>
    <t>2.5</t>
  </si>
  <si>
    <t>2.2.1</t>
  </si>
  <si>
    <t>2.2.2</t>
  </si>
  <si>
    <t>Проведение командообразующего мероприятия</t>
  </si>
  <si>
    <t xml:space="preserve">Проведение мастер-класса по искусству коммуникации </t>
  </si>
  <si>
    <t xml:space="preserve">Проведение лекции по тематике «Технологическое проекты» </t>
  </si>
  <si>
    <t xml:space="preserve">Проведение лекции по тематике «Социальные проекты» </t>
  </si>
  <si>
    <t xml:space="preserve">Проведение лекции по тематике «Цифровые проекты» </t>
  </si>
  <si>
    <t xml:space="preserve">Проведение лекции по тематике «Креативные проекты» </t>
  </si>
  <si>
    <t xml:space="preserve">Проведение мастер-класса по тематике «Искусственный интеллект» </t>
  </si>
  <si>
    <r>
      <t>Организация и проведение очных мероприятий деловой игры «Страна Первых»,</t>
    </r>
    <r>
      <rPr>
        <b/>
        <sz val="12"/>
        <color rgb="FF000000"/>
        <rFont val="Times New Roman"/>
        <family val="1"/>
        <charset val="204"/>
      </rPr>
      <t xml:space="preserve"> из которых:</t>
    </r>
  </si>
  <si>
    <t>усл.ед.</t>
  </si>
  <si>
    <t>2.6</t>
  </si>
  <si>
    <t>2.7</t>
  </si>
  <si>
    <t>2.7.1</t>
  </si>
  <si>
    <t>2.7.2</t>
  </si>
  <si>
    <t>2.8</t>
  </si>
  <si>
    <t>2.8.1</t>
  </si>
  <si>
    <t>Диплом в рамке, А-4</t>
  </si>
  <si>
    <t>2.8.2</t>
  </si>
  <si>
    <t>2.8.3</t>
  </si>
  <si>
    <t>2.8.4</t>
  </si>
  <si>
    <t>Набор блокнот и ручка брендированные</t>
  </si>
  <si>
    <t>комплект</t>
  </si>
  <si>
    <t>Брюкзак брендированный</t>
  </si>
  <si>
    <t>2.9</t>
  </si>
  <si>
    <t>2.10</t>
  </si>
  <si>
    <t>2.11</t>
  </si>
  <si>
    <t>2.11.1</t>
  </si>
  <si>
    <t>2.11.2</t>
  </si>
  <si>
    <t>Обучающий онлайн-курс "Современные игровые механики как инструмент работы с молодежью" (не менее 12 видеоуроков), с учетом стоимости передачи исключительных прав</t>
  </si>
  <si>
    <t>чел.</t>
  </si>
  <si>
    <t xml:space="preserve">Обед 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</si>
  <si>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</si>
  <si>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</si>
  <si>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</si>
  <si>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</si>
  <si>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</si>
  <si>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</si>
  <si>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</si>
  <si>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</si>
  <si>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 xml:space="preserve">Проведение деловой игры «Страна Первых» </t>
  </si>
  <si>
    <t>Оказание услуг по организации и проведению деловой игры «Страна Первых»</t>
  </si>
  <si>
    <t>Разработка дизайн-макетов брендированных элементов оформления площадок и брендированныой наградной продукции</t>
  </si>
  <si>
    <t>Беспроводные наушники в брендированном чехле</t>
  </si>
  <si>
    <t>2.11.2.1</t>
  </si>
  <si>
    <t>2.11.2.2</t>
  </si>
  <si>
    <t>2.12</t>
  </si>
  <si>
    <t>2.12.1</t>
  </si>
  <si>
    <t>2.12.2</t>
  </si>
  <si>
    <t>2.12.3</t>
  </si>
  <si>
    <t>Оказание услуг по обеспечению брендированого оформления площадок проведения очных мероприятий деловой игры «Страна Первых»</t>
  </si>
  <si>
    <r>
      <t xml:space="preserve">Обеспечение использования и материально-техническое оснащение площадок для проведения очных мероприятий деловой игры «Страна Первых», </t>
    </r>
    <r>
      <rPr>
        <b/>
        <sz val="12"/>
        <rFont val="Times New Roman"/>
        <family val="1"/>
        <charset val="204"/>
      </rPr>
      <t xml:space="preserve">из которых: </t>
    </r>
  </si>
  <si>
    <t>Обеспечение использования площадок для проведения очных мероприятий деловой игры  «Страна Первых»</t>
  </si>
  <si>
    <t>Материально-техническое оснащение площадок для проведения очных мероприятий деловой игры «Страна Первых»</t>
  </si>
  <si>
    <t>Обеспечение сопровождения участников очных мероприятий деловой игры «Страна Первых»</t>
  </si>
  <si>
    <r>
      <t xml:space="preserve">Организация и проведение церемоний открытия и закрытия очных мероприятий деловой игры «Страна Первых», </t>
    </r>
    <r>
      <rPr>
        <b/>
        <sz val="12"/>
        <color rgb="FF000000"/>
        <rFont val="Times New Roman"/>
        <family val="1"/>
        <charset val="204"/>
      </rPr>
      <t>из которых:</t>
    </r>
  </si>
  <si>
    <t>Организация и проведение церемонии открытия очных мероприятий деловой игры «Страна Первых»</t>
  </si>
  <si>
    <t>Организация и проведение церемонии закрытия очных мероприятий деловой игры «Страна Первых»</t>
  </si>
  <si>
    <t>Поставка брендированной наградной продукции:</t>
  </si>
  <si>
    <t>Оказание услуг по выдаче брендированной наградной продукции</t>
  </si>
  <si>
    <t>Оказание услуг по медицинскому сопровождению очных мероприятий деловой игры «Страна Первых»</t>
  </si>
  <si>
    <t>Оказание услуг по медиасопровождению очных мероприятий деловой игры «Страна Первых»:</t>
  </si>
  <si>
    <t>Проведение видеосъемки очных мероприятий деловой игры «Страна Первых»:</t>
  </si>
  <si>
    <t xml:space="preserve">Организация и обеспечение питания и питьевого режима участников очных мероприятий деловой игры «Страна Первых»:  </t>
  </si>
  <si>
    <t>Организация и обеспечение питьевого режима участников очных мероприятий деловой игры «Страна Первых»</t>
  </si>
  <si>
    <t>Чайная пауза на 1 участника очных мероприятий деловой игры</t>
  </si>
  <si>
    <t>Комплект из не менее 450 обработанных фотографий с проведения очных мероприятий деловой игры «Страна Первых», с учетом стоимости передачи исключительных прав</t>
  </si>
  <si>
    <t>Видеоролик №1 с проведения очных мероприятий деловой игры «Страна Первых», хронометраж не менее 160 секунд и не более 300 секунд, с учетом стоимости передачи исключительных прав</t>
  </si>
  <si>
    <t>Видеоролик №2 с проведения очных мероприятий деловой игры «Страна Первых», хронометраж не менее 180 секунд и не более 360 секунд, с учетом стоимости передачи исключительных прав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</si>
  <si>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</si>
  <si>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</si>
  <si>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</si>
  <si>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</si>
  <si>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</si>
  <si>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Должность</t>
  </si>
  <si>
    <t xml:space="preserve">________________ </t>
  </si>
  <si>
    <t>ФИО</t>
  </si>
  <si>
    <t>НДС облагается ______________ руб. /не облагается (указать п. НК РФ)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</si>
  <si>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</si>
  <si>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</si>
  <si>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</si>
  <si>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</si>
  <si>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</si>
  <si>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t>Приложение № 2 
к Запросу коммерческих предложений</t>
  </si>
  <si>
    <r>
      <t>В ответ на Ваш Запрос коммерческих предложений № 57.01-2/24/19422  от «18»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и выполненить работы по разработке, организации и проведению деловой игры «Страна Первых», разработке и производству обучающего онлайн-курса «Современные игровые механики как инструмент работы с молодежью» и поставка наградной продукции  (ИД 24/19422)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</si>
</sst>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trike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/>
    <xf numFmtId="0" fontId="14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4" fontId="0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zoomScaleNormal="100" workbookViewId="0">
      <selection activeCell="K12" sqref="K12"/>
    </sheetView>
  </sheetViews>
  <sheetFormatPr defaultRowHeight="15" x14ac:dyDescent="0.25"/>
  <cols>
    <col min="1" max="1" width="9.42578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9" ht="45.75" customHeight="1" x14ac:dyDescent="0.25">
      <c r="A1" s="53"/>
      <c r="B1" s="53"/>
      <c r="C1" s="53"/>
      <c r="D1" s="53"/>
      <c r="E1" s="53"/>
      <c r="F1" s="56" t="s">
        <v>104</v>
      </c>
      <c r="G1" s="32"/>
      <c r="H1" s="32"/>
      <c r="I1" s="32"/>
    </row>
    <row r="2" spans="1:9" ht="15.75" x14ac:dyDescent="0.25">
      <c r="A2" s="53"/>
      <c r="B2" s="30" t="s">
        <v>100</v>
      </c>
      <c r="C2" s="30"/>
      <c r="D2" s="30"/>
      <c r="E2" s="30"/>
      <c r="F2" s="30"/>
      <c r="G2" s="30"/>
      <c r="H2" s="30"/>
      <c r="I2" s="54"/>
    </row>
    <row r="3" spans="1:9" ht="15.75" x14ac:dyDescent="0.25">
      <c r="A3" s="53"/>
      <c r="B3" s="53"/>
      <c r="C3" s="53"/>
      <c r="D3" s="32"/>
      <c r="E3" s="32"/>
      <c r="F3" s="32"/>
      <c r="G3" s="32"/>
      <c r="H3" s="32"/>
      <c r="I3" s="54"/>
    </row>
    <row r="4" spans="1:9" ht="15.75" x14ac:dyDescent="0.25">
      <c r="A4" s="53"/>
      <c r="B4" s="57" t="s">
        <v>101</v>
      </c>
      <c r="C4" s="57"/>
      <c r="D4" s="32"/>
      <c r="E4" s="32"/>
      <c r="F4" s="32"/>
      <c r="G4" s="32"/>
      <c r="H4" s="32"/>
      <c r="I4" s="54"/>
    </row>
    <row r="5" spans="1:9" ht="15.75" x14ac:dyDescent="0.25">
      <c r="A5" s="53"/>
      <c r="B5" s="57"/>
      <c r="C5" s="57"/>
      <c r="D5" s="1"/>
      <c r="E5" s="1"/>
      <c r="F5" s="1"/>
      <c r="G5" s="30" t="s">
        <v>102</v>
      </c>
      <c r="H5" s="30"/>
      <c r="I5" s="30"/>
    </row>
    <row r="6" spans="1:9" ht="15.75" x14ac:dyDescent="0.25">
      <c r="A6" s="53"/>
      <c r="B6" s="53"/>
      <c r="C6" s="53"/>
      <c r="D6" s="1"/>
      <c r="E6" s="1"/>
      <c r="F6" s="1"/>
      <c r="G6" s="53"/>
      <c r="H6" s="53"/>
      <c r="I6" s="54"/>
    </row>
    <row r="7" spans="1:9" ht="15.75" x14ac:dyDescent="0.25">
      <c r="A7" s="34" t="s">
        <v>103</v>
      </c>
      <c r="B7" s="34"/>
      <c r="C7" s="34"/>
      <c r="D7" s="34"/>
      <c r="E7" s="34"/>
      <c r="F7" s="34"/>
      <c r="G7" s="34"/>
      <c r="H7" s="34"/>
      <c r="I7" s="54"/>
    </row>
    <row r="8" spans="1:9" x14ac:dyDescent="0.25">
      <c r="A8" s="58" t="s">
        <v>105</v>
      </c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59"/>
      <c r="B9" s="59"/>
      <c r="C9" s="59"/>
      <c r="D9" s="59"/>
      <c r="E9" s="59"/>
      <c r="F9" s="59"/>
      <c r="G9" s="59"/>
      <c r="H9" s="59"/>
      <c r="I9" s="59"/>
    </row>
    <row r="10" spans="1:9" ht="57.75" customHeight="1" x14ac:dyDescent="0.25">
      <c r="A10" s="59"/>
      <c r="B10" s="59"/>
      <c r="C10" s="59"/>
      <c r="D10" s="59"/>
      <c r="E10" s="59"/>
      <c r="F10" s="59"/>
      <c r="G10" s="59"/>
      <c r="H10" s="59"/>
      <c r="I10" s="59"/>
    </row>
    <row r="11" spans="1:9" ht="37.5" customHeight="1" x14ac:dyDescent="0.25">
      <c r="A11" s="4" t="s">
        <v>8</v>
      </c>
      <c r="B11" s="4" t="s">
        <v>9</v>
      </c>
      <c r="C11" s="4" t="s">
        <v>0</v>
      </c>
      <c r="D11" s="4" t="s">
        <v>1</v>
      </c>
      <c r="E11" s="5" t="s">
        <v>3</v>
      </c>
      <c r="F11" s="5" t="s">
        <v>5</v>
      </c>
      <c r="G11" s="5" t="s">
        <v>4</v>
      </c>
      <c r="H11" s="5" t="s">
        <v>6</v>
      </c>
    </row>
    <row r="12" spans="1:9" s="9" customFormat="1" ht="69" customHeight="1" x14ac:dyDescent="0.25">
      <c r="A12" s="15" t="s">
        <v>10</v>
      </c>
      <c r="B12" s="16" t="s">
        <v>13</v>
      </c>
      <c r="C12" s="17" t="s">
        <v>14</v>
      </c>
      <c r="D12" s="17">
        <v>1</v>
      </c>
      <c r="E12" s="18"/>
      <c r="F12" s="18">
        <f t="shared" ref="F12" si="0">D12*E12</f>
        <v>0</v>
      </c>
      <c r="G12" s="18">
        <f t="shared" ref="G12" si="1">ROUND(F12*0.2,2)</f>
        <v>0</v>
      </c>
      <c r="H12" s="18">
        <f t="shared" ref="H12" si="2">F12+G12</f>
        <v>0</v>
      </c>
    </row>
    <row r="13" spans="1:9" s="9" customFormat="1" ht="30.75" customHeight="1" x14ac:dyDescent="0.25">
      <c r="A13" s="15" t="s">
        <v>11</v>
      </c>
      <c r="B13" s="41" t="s">
        <v>62</v>
      </c>
      <c r="C13" s="42"/>
      <c r="D13" s="42"/>
      <c r="E13" s="42"/>
      <c r="F13" s="42"/>
      <c r="G13" s="42"/>
      <c r="H13" s="43"/>
    </row>
    <row r="14" spans="1:9" ht="47.25" x14ac:dyDescent="0.25">
      <c r="A14" s="19" t="s">
        <v>16</v>
      </c>
      <c r="B14" s="20" t="s">
        <v>15</v>
      </c>
      <c r="C14" s="21" t="s">
        <v>31</v>
      </c>
      <c r="D14" s="21">
        <v>1</v>
      </c>
      <c r="E14" s="22"/>
      <c r="F14" s="22">
        <f t="shared" ref="F14" si="3">D14*E14</f>
        <v>0</v>
      </c>
      <c r="G14" s="22">
        <f t="shared" ref="G14" si="4">ROUND(F14*0.2,2)</f>
        <v>0</v>
      </c>
      <c r="H14" s="22">
        <f t="shared" ref="H14" si="5">F14+G14</f>
        <v>0</v>
      </c>
    </row>
    <row r="15" spans="1:9" ht="63" x14ac:dyDescent="0.25">
      <c r="A15" s="19" t="s">
        <v>17</v>
      </c>
      <c r="B15" s="28" t="s">
        <v>72</v>
      </c>
      <c r="C15" s="21" t="s">
        <v>31</v>
      </c>
      <c r="D15" s="21">
        <v>1</v>
      </c>
      <c r="E15" s="22">
        <f>F15</f>
        <v>0</v>
      </c>
      <c r="F15" s="22">
        <f>SUM(F16:F17)</f>
        <v>0</v>
      </c>
      <c r="G15" s="22">
        <f>SUM(G16:G17)</f>
        <v>0</v>
      </c>
      <c r="H15" s="22">
        <f>SUM(H16:H17)</f>
        <v>0</v>
      </c>
    </row>
    <row r="16" spans="1:9" s="23" customFormat="1" ht="55.5" customHeight="1" x14ac:dyDescent="0.25">
      <c r="A16" s="7" t="s">
        <v>21</v>
      </c>
      <c r="B16" s="6" t="s">
        <v>73</v>
      </c>
      <c r="C16" s="8" t="s">
        <v>31</v>
      </c>
      <c r="D16" s="8">
        <v>1</v>
      </c>
      <c r="E16" s="2"/>
      <c r="F16" s="2">
        <f t="shared" ref="F16" si="6">D16*E16</f>
        <v>0</v>
      </c>
      <c r="G16" s="2">
        <f t="shared" ref="G16" si="7">ROUND(F16*0.2,2)</f>
        <v>0</v>
      </c>
      <c r="H16" s="2">
        <f t="shared" ref="H16" si="8">F16+G16</f>
        <v>0</v>
      </c>
    </row>
    <row r="17" spans="1:8" s="24" customFormat="1" ht="57.75" customHeight="1" x14ac:dyDescent="0.25">
      <c r="A17" s="26" t="s">
        <v>22</v>
      </c>
      <c r="B17" s="25" t="s">
        <v>74</v>
      </c>
      <c r="C17" s="8" t="s">
        <v>31</v>
      </c>
      <c r="D17" s="8">
        <v>1</v>
      </c>
      <c r="E17" s="27"/>
      <c r="F17" s="27">
        <f>D17*E17</f>
        <v>0</v>
      </c>
      <c r="G17" s="27">
        <f>ROUND(F17*0.2,2)</f>
        <v>0</v>
      </c>
      <c r="H17" s="27">
        <f>F17+G17</f>
        <v>0</v>
      </c>
    </row>
    <row r="18" spans="1:8" s="23" customFormat="1" ht="57" customHeight="1" x14ac:dyDescent="0.25">
      <c r="A18" s="19" t="s">
        <v>18</v>
      </c>
      <c r="B18" s="28" t="s">
        <v>63</v>
      </c>
      <c r="C18" s="21" t="s">
        <v>31</v>
      </c>
      <c r="D18" s="21">
        <v>1</v>
      </c>
      <c r="E18" s="22"/>
      <c r="F18" s="22">
        <f>SUM(F19:F32)</f>
        <v>0</v>
      </c>
      <c r="G18" s="22">
        <f>SUM(G19:G32)</f>
        <v>0</v>
      </c>
      <c r="H18" s="22">
        <f>SUM(H19:H32)</f>
        <v>0</v>
      </c>
    </row>
    <row r="19" spans="1:8" s="23" customFormat="1" ht="67.5" customHeight="1" x14ac:dyDescent="0.25">
      <c r="A19" s="19" t="s">
        <v>19</v>
      </c>
      <c r="B19" s="20" t="s">
        <v>71</v>
      </c>
      <c r="C19" s="21" t="s">
        <v>31</v>
      </c>
      <c r="D19" s="21">
        <v>1</v>
      </c>
      <c r="E19" s="22"/>
      <c r="F19" s="22">
        <f>SUM(F15:F16)</f>
        <v>0</v>
      </c>
      <c r="G19" s="22">
        <f>SUM(G15:G16)</f>
        <v>0</v>
      </c>
      <c r="H19" s="22">
        <f>SUM(H15:H16)</f>
        <v>0</v>
      </c>
    </row>
    <row r="20" spans="1:8" ht="60" customHeight="1" x14ac:dyDescent="0.25">
      <c r="A20" s="19" t="s">
        <v>20</v>
      </c>
      <c r="B20" s="20" t="s">
        <v>30</v>
      </c>
      <c r="C20" s="21" t="s">
        <v>31</v>
      </c>
      <c r="D20" s="21">
        <v>1</v>
      </c>
      <c r="E20" s="22">
        <f>F20</f>
        <v>0</v>
      </c>
      <c r="F20" s="22">
        <f>SUM(F21:F28)</f>
        <v>0</v>
      </c>
      <c r="G20" s="22">
        <f>SUM(G21:G28)</f>
        <v>0</v>
      </c>
      <c r="H20" s="22">
        <f>SUM(H21:H28)</f>
        <v>0</v>
      </c>
    </row>
    <row r="21" spans="1:8" s="14" customFormat="1" ht="36.75" customHeight="1" x14ac:dyDescent="0.25">
      <c r="A21" s="7" t="s">
        <v>53</v>
      </c>
      <c r="B21" s="6" t="s">
        <v>61</v>
      </c>
      <c r="C21" s="8" t="s">
        <v>31</v>
      </c>
      <c r="D21" s="8">
        <v>1</v>
      </c>
      <c r="E21" s="2"/>
      <c r="F21" s="2">
        <f t="shared" ref="F21" si="9">D21*E21</f>
        <v>0</v>
      </c>
      <c r="G21" s="2">
        <f t="shared" ref="G21" si="10">ROUND(F21*0.2,2)</f>
        <v>0</v>
      </c>
      <c r="H21" s="2">
        <f t="shared" ref="H21" si="11">F21+G21</f>
        <v>0</v>
      </c>
    </row>
    <row r="22" spans="1:8" s="14" customFormat="1" ht="41.25" customHeight="1" x14ac:dyDescent="0.25">
      <c r="A22" s="7" t="s">
        <v>54</v>
      </c>
      <c r="B22" s="6" t="s">
        <v>23</v>
      </c>
      <c r="C22" s="8" t="s">
        <v>31</v>
      </c>
      <c r="D22" s="8">
        <v>1</v>
      </c>
      <c r="E22" s="2"/>
      <c r="F22" s="2">
        <f t="shared" ref="F22:F29" si="12">D22*E22</f>
        <v>0</v>
      </c>
      <c r="G22" s="2">
        <f t="shared" ref="G22:G29" si="13">ROUND(F22*0.2,2)</f>
        <v>0</v>
      </c>
      <c r="H22" s="2">
        <f t="shared" ref="H22:H29" si="14">F22+G22</f>
        <v>0</v>
      </c>
    </row>
    <row r="23" spans="1:8" s="14" customFormat="1" ht="41.25" customHeight="1" x14ac:dyDescent="0.25">
      <c r="A23" s="7" t="s">
        <v>55</v>
      </c>
      <c r="B23" s="6" t="s">
        <v>24</v>
      </c>
      <c r="C23" s="8" t="s">
        <v>31</v>
      </c>
      <c r="D23" s="8">
        <v>1</v>
      </c>
      <c r="E23" s="2"/>
      <c r="F23" s="2">
        <f t="shared" si="12"/>
        <v>0</v>
      </c>
      <c r="G23" s="2">
        <f t="shared" si="13"/>
        <v>0</v>
      </c>
      <c r="H23" s="2">
        <f t="shared" si="14"/>
        <v>0</v>
      </c>
    </row>
    <row r="24" spans="1:8" s="14" customFormat="1" ht="47.25" customHeight="1" x14ac:dyDescent="0.25">
      <c r="A24" s="7" t="s">
        <v>56</v>
      </c>
      <c r="B24" s="6" t="s">
        <v>25</v>
      </c>
      <c r="C24" s="8" t="s">
        <v>31</v>
      </c>
      <c r="D24" s="8">
        <v>1</v>
      </c>
      <c r="E24" s="2"/>
      <c r="F24" s="2">
        <f t="shared" si="12"/>
        <v>0</v>
      </c>
      <c r="G24" s="2">
        <f t="shared" si="13"/>
        <v>0</v>
      </c>
      <c r="H24" s="2">
        <f t="shared" si="14"/>
        <v>0</v>
      </c>
    </row>
    <row r="25" spans="1:8" s="14" customFormat="1" ht="46.5" customHeight="1" x14ac:dyDescent="0.25">
      <c r="A25" s="7" t="s">
        <v>57</v>
      </c>
      <c r="B25" s="6" t="s">
        <v>26</v>
      </c>
      <c r="C25" s="8" t="s">
        <v>31</v>
      </c>
      <c r="D25" s="8">
        <v>1</v>
      </c>
      <c r="E25" s="2"/>
      <c r="F25" s="2">
        <f t="shared" si="12"/>
        <v>0</v>
      </c>
      <c r="G25" s="2">
        <f t="shared" si="13"/>
        <v>0</v>
      </c>
      <c r="H25" s="2">
        <f t="shared" si="14"/>
        <v>0</v>
      </c>
    </row>
    <row r="26" spans="1:8" s="14" customFormat="1" ht="44.25" customHeight="1" x14ac:dyDescent="0.25">
      <c r="A26" s="7" t="s">
        <v>58</v>
      </c>
      <c r="B26" s="6" t="s">
        <v>27</v>
      </c>
      <c r="C26" s="8" t="s">
        <v>31</v>
      </c>
      <c r="D26" s="8">
        <v>1</v>
      </c>
      <c r="E26" s="2"/>
      <c r="F26" s="2">
        <f t="shared" si="12"/>
        <v>0</v>
      </c>
      <c r="G26" s="2">
        <f t="shared" si="13"/>
        <v>0</v>
      </c>
      <c r="H26" s="2">
        <f t="shared" si="14"/>
        <v>0</v>
      </c>
    </row>
    <row r="27" spans="1:8" s="14" customFormat="1" ht="46.5" customHeight="1" x14ac:dyDescent="0.25">
      <c r="A27" s="7" t="s">
        <v>59</v>
      </c>
      <c r="B27" s="6" t="s">
        <v>28</v>
      </c>
      <c r="C27" s="8" t="s">
        <v>31</v>
      </c>
      <c r="D27" s="8">
        <v>1</v>
      </c>
      <c r="E27" s="2"/>
      <c r="F27" s="2">
        <f t="shared" si="12"/>
        <v>0</v>
      </c>
      <c r="G27" s="2">
        <f t="shared" si="13"/>
        <v>0</v>
      </c>
      <c r="H27" s="2">
        <f t="shared" si="14"/>
        <v>0</v>
      </c>
    </row>
    <row r="28" spans="1:8" s="14" customFormat="1" ht="47.25" customHeight="1" x14ac:dyDescent="0.25">
      <c r="A28" s="7" t="s">
        <v>60</v>
      </c>
      <c r="B28" s="6" t="s">
        <v>29</v>
      </c>
      <c r="C28" s="8" t="s">
        <v>31</v>
      </c>
      <c r="D28" s="8">
        <v>1</v>
      </c>
      <c r="E28" s="2"/>
      <c r="F28" s="2">
        <f t="shared" si="12"/>
        <v>0</v>
      </c>
      <c r="G28" s="2">
        <f t="shared" si="13"/>
        <v>0</v>
      </c>
      <c r="H28" s="2">
        <f t="shared" si="14"/>
        <v>0</v>
      </c>
    </row>
    <row r="29" spans="1:8" ht="49.5" customHeight="1" x14ac:dyDescent="0.25">
      <c r="A29" s="19" t="s">
        <v>32</v>
      </c>
      <c r="B29" s="20" t="s">
        <v>75</v>
      </c>
      <c r="C29" s="21" t="s">
        <v>31</v>
      </c>
      <c r="D29" s="21">
        <v>1</v>
      </c>
      <c r="E29" s="22"/>
      <c r="F29" s="22">
        <f t="shared" si="12"/>
        <v>0</v>
      </c>
      <c r="G29" s="22">
        <f t="shared" si="13"/>
        <v>0</v>
      </c>
      <c r="H29" s="22">
        <f t="shared" si="14"/>
        <v>0</v>
      </c>
    </row>
    <row r="30" spans="1:8" ht="59.25" customHeight="1" x14ac:dyDescent="0.25">
      <c r="A30" s="19" t="s">
        <v>33</v>
      </c>
      <c r="B30" s="20" t="s">
        <v>76</v>
      </c>
      <c r="C30" s="21" t="s">
        <v>31</v>
      </c>
      <c r="D30" s="21">
        <v>1</v>
      </c>
      <c r="E30" s="22">
        <f>F30</f>
        <v>0</v>
      </c>
      <c r="F30" s="22">
        <f>SUM(F31:F32)</f>
        <v>0</v>
      </c>
      <c r="G30" s="22">
        <f t="shared" ref="G30" si="15">SUM(G31:G32)</f>
        <v>0</v>
      </c>
      <c r="H30" s="22">
        <f>SUM(H31:H32)</f>
        <v>0</v>
      </c>
    </row>
    <row r="31" spans="1:8" s="14" customFormat="1" ht="51.75" customHeight="1" x14ac:dyDescent="0.25">
      <c r="A31" s="7" t="s">
        <v>34</v>
      </c>
      <c r="B31" s="6" t="s">
        <v>77</v>
      </c>
      <c r="C31" s="8" t="s">
        <v>31</v>
      </c>
      <c r="D31" s="8">
        <v>1</v>
      </c>
      <c r="E31" s="2"/>
      <c r="F31" s="2">
        <f t="shared" ref="F31:F32" si="16">D31*E31</f>
        <v>0</v>
      </c>
      <c r="G31" s="2">
        <f t="shared" ref="G31:G32" si="17">ROUND(F31*0.2,2)</f>
        <v>0</v>
      </c>
      <c r="H31" s="2">
        <f t="shared" ref="H31:H32" si="18">F31+G31</f>
        <v>0</v>
      </c>
    </row>
    <row r="32" spans="1:8" s="14" customFormat="1" ht="51.75" customHeight="1" x14ac:dyDescent="0.25">
      <c r="A32" s="7" t="s">
        <v>35</v>
      </c>
      <c r="B32" s="6" t="s">
        <v>78</v>
      </c>
      <c r="C32" s="8" t="s">
        <v>31</v>
      </c>
      <c r="D32" s="8">
        <v>1</v>
      </c>
      <c r="E32" s="2"/>
      <c r="F32" s="2">
        <f t="shared" si="16"/>
        <v>0</v>
      </c>
      <c r="G32" s="2">
        <f t="shared" si="17"/>
        <v>0</v>
      </c>
      <c r="H32" s="2">
        <f t="shared" si="18"/>
        <v>0</v>
      </c>
    </row>
    <row r="33" spans="1:8" ht="29.25" customHeight="1" x14ac:dyDescent="0.25">
      <c r="A33" s="19" t="s">
        <v>36</v>
      </c>
      <c r="B33" s="35" t="s">
        <v>79</v>
      </c>
      <c r="C33" s="36"/>
      <c r="D33" s="36"/>
      <c r="E33" s="36"/>
      <c r="F33" s="36"/>
      <c r="G33" s="36"/>
      <c r="H33" s="37"/>
    </row>
    <row r="34" spans="1:8" ht="31.5" customHeight="1" x14ac:dyDescent="0.25">
      <c r="A34" s="7" t="s">
        <v>37</v>
      </c>
      <c r="B34" s="6" t="s">
        <v>38</v>
      </c>
      <c r="C34" s="8" t="s">
        <v>14</v>
      </c>
      <c r="D34" s="8">
        <v>200</v>
      </c>
      <c r="E34" s="2"/>
      <c r="F34" s="2">
        <f t="shared" ref="F34:F39" si="19">D34*E34</f>
        <v>0</v>
      </c>
      <c r="G34" s="2">
        <f t="shared" ref="G34:G39" si="20">ROUND(F34*0.2,2)</f>
        <v>0</v>
      </c>
      <c r="H34" s="2">
        <f t="shared" ref="H34:H39" si="21">F34+G34</f>
        <v>0</v>
      </c>
    </row>
    <row r="35" spans="1:8" ht="35.25" customHeight="1" x14ac:dyDescent="0.25">
      <c r="A35" s="7" t="s">
        <v>39</v>
      </c>
      <c r="B35" s="6" t="s">
        <v>64</v>
      </c>
      <c r="C35" s="8" t="s">
        <v>14</v>
      </c>
      <c r="D35" s="8">
        <v>50</v>
      </c>
      <c r="E35" s="2"/>
      <c r="F35" s="2">
        <f t="shared" si="19"/>
        <v>0</v>
      </c>
      <c r="G35" s="2">
        <f t="shared" si="20"/>
        <v>0</v>
      </c>
      <c r="H35" s="2">
        <f t="shared" si="21"/>
        <v>0</v>
      </c>
    </row>
    <row r="36" spans="1:8" ht="29.25" customHeight="1" x14ac:dyDescent="0.25">
      <c r="A36" s="7" t="s">
        <v>40</v>
      </c>
      <c r="B36" s="6" t="s">
        <v>42</v>
      </c>
      <c r="C36" s="8" t="s">
        <v>43</v>
      </c>
      <c r="D36" s="8">
        <v>50</v>
      </c>
      <c r="E36" s="2"/>
      <c r="F36" s="2">
        <f t="shared" si="19"/>
        <v>0</v>
      </c>
      <c r="G36" s="2">
        <f t="shared" si="20"/>
        <v>0</v>
      </c>
      <c r="H36" s="2">
        <f t="shared" si="21"/>
        <v>0</v>
      </c>
    </row>
    <row r="37" spans="1:8" ht="30" customHeight="1" x14ac:dyDescent="0.25">
      <c r="A37" s="7" t="s">
        <v>41</v>
      </c>
      <c r="B37" s="6" t="s">
        <v>44</v>
      </c>
      <c r="C37" s="8" t="s">
        <v>14</v>
      </c>
      <c r="D37" s="8">
        <v>50</v>
      </c>
      <c r="E37" s="2"/>
      <c r="F37" s="2">
        <f t="shared" si="19"/>
        <v>0</v>
      </c>
      <c r="G37" s="2">
        <f t="shared" si="20"/>
        <v>0</v>
      </c>
      <c r="H37" s="2">
        <f t="shared" si="21"/>
        <v>0</v>
      </c>
    </row>
    <row r="38" spans="1:8" ht="42.75" customHeight="1" x14ac:dyDescent="0.25">
      <c r="A38" s="29" t="s">
        <v>45</v>
      </c>
      <c r="B38" s="28" t="s">
        <v>80</v>
      </c>
      <c r="C38" s="21" t="s">
        <v>31</v>
      </c>
      <c r="D38" s="21">
        <v>1</v>
      </c>
      <c r="E38" s="22"/>
      <c r="F38" s="22">
        <f t="shared" ref="F38" si="22">D38*E38</f>
        <v>0</v>
      </c>
      <c r="G38" s="22">
        <f t="shared" ref="G38" si="23">ROUND(F38*0.2,2)</f>
        <v>0</v>
      </c>
      <c r="H38" s="22">
        <f t="shared" ref="H38" si="24">F38+G38</f>
        <v>0</v>
      </c>
    </row>
    <row r="39" spans="1:8" ht="48" customHeight="1" x14ac:dyDescent="0.25">
      <c r="A39" s="19" t="s">
        <v>46</v>
      </c>
      <c r="B39" s="20" t="s">
        <v>81</v>
      </c>
      <c r="C39" s="21" t="s">
        <v>31</v>
      </c>
      <c r="D39" s="21">
        <v>1</v>
      </c>
      <c r="E39" s="22"/>
      <c r="F39" s="22">
        <f t="shared" si="19"/>
        <v>0</v>
      </c>
      <c r="G39" s="22">
        <f t="shared" si="20"/>
        <v>0</v>
      </c>
      <c r="H39" s="22">
        <f t="shared" si="21"/>
        <v>0</v>
      </c>
    </row>
    <row r="40" spans="1:8" ht="33" customHeight="1" x14ac:dyDescent="0.25">
      <c r="A40" s="19" t="s">
        <v>47</v>
      </c>
      <c r="B40" s="35" t="s">
        <v>82</v>
      </c>
      <c r="C40" s="36"/>
      <c r="D40" s="36"/>
      <c r="E40" s="36"/>
      <c r="F40" s="36"/>
      <c r="G40" s="36"/>
      <c r="H40" s="37"/>
    </row>
    <row r="41" spans="1:8" ht="72.75" customHeight="1" x14ac:dyDescent="0.25">
      <c r="A41" s="7" t="s">
        <v>48</v>
      </c>
      <c r="B41" s="6" t="s">
        <v>87</v>
      </c>
      <c r="C41" s="8" t="s">
        <v>43</v>
      </c>
      <c r="D41" s="8">
        <v>1</v>
      </c>
      <c r="E41" s="2"/>
      <c r="F41" s="2">
        <f t="shared" ref="F41" si="25">D41*E41</f>
        <v>0</v>
      </c>
      <c r="G41" s="2">
        <f t="shared" ref="G41" si="26">ROUND(F41*0.2,2)</f>
        <v>0</v>
      </c>
      <c r="H41" s="2">
        <f t="shared" ref="H41" si="27">F41+G41</f>
        <v>0</v>
      </c>
    </row>
    <row r="42" spans="1:8" ht="27.75" customHeight="1" x14ac:dyDescent="0.25">
      <c r="A42" s="7" t="s">
        <v>49</v>
      </c>
      <c r="B42" s="38" t="s">
        <v>83</v>
      </c>
      <c r="C42" s="39"/>
      <c r="D42" s="39"/>
      <c r="E42" s="39"/>
      <c r="F42" s="39"/>
      <c r="G42" s="39"/>
      <c r="H42" s="40"/>
    </row>
    <row r="43" spans="1:8" ht="94.5" customHeight="1" x14ac:dyDescent="0.25">
      <c r="A43" s="10" t="s">
        <v>65</v>
      </c>
      <c r="B43" s="11" t="s">
        <v>88</v>
      </c>
      <c r="C43" s="12" t="s">
        <v>14</v>
      </c>
      <c r="D43" s="12">
        <v>1</v>
      </c>
      <c r="E43" s="13"/>
      <c r="F43" s="2">
        <f t="shared" ref="F43:F44" si="28">D43*E43</f>
        <v>0</v>
      </c>
      <c r="G43" s="2">
        <f t="shared" ref="G43:G44" si="29">ROUND(F43*0.2,2)</f>
        <v>0</v>
      </c>
      <c r="H43" s="2">
        <f t="shared" ref="H43:H44" si="30">F43+G43</f>
        <v>0</v>
      </c>
    </row>
    <row r="44" spans="1:8" ht="90.75" customHeight="1" x14ac:dyDescent="0.25">
      <c r="A44" s="10" t="s">
        <v>66</v>
      </c>
      <c r="B44" s="11" t="s">
        <v>89</v>
      </c>
      <c r="C44" s="12" t="s">
        <v>14</v>
      </c>
      <c r="D44" s="12">
        <v>1</v>
      </c>
      <c r="E44" s="13"/>
      <c r="F44" s="2">
        <f t="shared" si="28"/>
        <v>0</v>
      </c>
      <c r="G44" s="2">
        <f t="shared" si="29"/>
        <v>0</v>
      </c>
      <c r="H44" s="2">
        <f t="shared" si="30"/>
        <v>0</v>
      </c>
    </row>
    <row r="45" spans="1:8" ht="30.75" customHeight="1" x14ac:dyDescent="0.25">
      <c r="A45" s="19" t="s">
        <v>67</v>
      </c>
      <c r="B45" s="35" t="s">
        <v>84</v>
      </c>
      <c r="C45" s="36"/>
      <c r="D45" s="36"/>
      <c r="E45" s="36"/>
      <c r="F45" s="36"/>
      <c r="G45" s="36"/>
      <c r="H45" s="37"/>
    </row>
    <row r="46" spans="1:8" s="14" customFormat="1" ht="57.75" customHeight="1" x14ac:dyDescent="0.25">
      <c r="A46" s="7" t="s">
        <v>68</v>
      </c>
      <c r="B46" s="6" t="s">
        <v>85</v>
      </c>
      <c r="C46" s="8" t="s">
        <v>31</v>
      </c>
      <c r="D46" s="8">
        <v>1</v>
      </c>
      <c r="E46" s="2"/>
      <c r="F46" s="2">
        <f t="shared" ref="F46:F48" si="31">D46*E46</f>
        <v>0</v>
      </c>
      <c r="G46" s="2">
        <f t="shared" ref="G46:G48" si="32">ROUND(F46*0.2,2)</f>
        <v>0</v>
      </c>
      <c r="H46" s="2">
        <f t="shared" ref="H46:H48" si="33">F46+G46</f>
        <v>0</v>
      </c>
    </row>
    <row r="47" spans="1:8" s="14" customFormat="1" ht="27" customHeight="1" x14ac:dyDescent="0.25">
      <c r="A47" s="7" t="s">
        <v>69</v>
      </c>
      <c r="B47" s="6" t="s">
        <v>52</v>
      </c>
      <c r="C47" s="8" t="s">
        <v>14</v>
      </c>
      <c r="D47" s="8">
        <v>400</v>
      </c>
      <c r="E47" s="2"/>
      <c r="F47" s="2">
        <f t="shared" si="31"/>
        <v>0</v>
      </c>
      <c r="G47" s="2">
        <f t="shared" si="32"/>
        <v>0</v>
      </c>
      <c r="H47" s="2">
        <f t="shared" si="33"/>
        <v>0</v>
      </c>
    </row>
    <row r="48" spans="1:8" s="14" customFormat="1" ht="42" customHeight="1" x14ac:dyDescent="0.25">
      <c r="A48" s="7" t="s">
        <v>70</v>
      </c>
      <c r="B48" s="6" t="s">
        <v>86</v>
      </c>
      <c r="C48" s="8" t="s">
        <v>51</v>
      </c>
      <c r="D48" s="8">
        <f>200*4</f>
        <v>800</v>
      </c>
      <c r="E48" s="2"/>
      <c r="F48" s="2">
        <f t="shared" si="31"/>
        <v>0</v>
      </c>
      <c r="G48" s="2">
        <f t="shared" si="32"/>
        <v>0</v>
      </c>
      <c r="H48" s="2">
        <f t="shared" si="33"/>
        <v>0</v>
      </c>
    </row>
    <row r="49" spans="1:9" s="9" customFormat="1" ht="87.75" customHeight="1" x14ac:dyDescent="0.25">
      <c r="A49" s="15" t="s">
        <v>12</v>
      </c>
      <c r="B49" s="16" t="s">
        <v>50</v>
      </c>
      <c r="C49" s="17" t="s">
        <v>14</v>
      </c>
      <c r="D49" s="17">
        <v>1</v>
      </c>
      <c r="E49" s="18"/>
      <c r="F49" s="18">
        <f t="shared" ref="F49" si="34">D49*E49</f>
        <v>0</v>
      </c>
      <c r="G49" s="18">
        <f t="shared" ref="G49" si="35">ROUND(F49*0.2,2)</f>
        <v>0</v>
      </c>
      <c r="H49" s="18">
        <f t="shared" ref="H49" si="36">F49+G49</f>
        <v>0</v>
      </c>
    </row>
    <row r="50" spans="1:9" ht="24.75" customHeight="1" x14ac:dyDescent="0.25">
      <c r="A50" s="33" t="s">
        <v>2</v>
      </c>
      <c r="B50" s="33"/>
      <c r="C50" s="33"/>
      <c r="D50" s="33"/>
      <c r="E50" s="33"/>
      <c r="F50" s="2">
        <f>SUM(F12,F14:F15,F18:F20,F29:F30,F34:F39,F41,F43:F44,F46:F48,F49)</f>
        <v>0</v>
      </c>
      <c r="G50" s="2">
        <f>SUM(G12,G14:G15,G18:G20,G29:G30,G34:G39,G41,G43:G44,G46:G48,G49)</f>
        <v>0</v>
      </c>
      <c r="H50" s="2">
        <f>SUM(H12,H14:H15,H18:H20,H29:H30,H34:H39,H41,H43:H44,H46:H48,H49)</f>
        <v>0</v>
      </c>
    </row>
    <row r="51" spans="1:9" ht="15.75" x14ac:dyDescent="0.25">
      <c r="A51" s="1"/>
      <c r="B51" s="1"/>
      <c r="C51" s="1"/>
      <c r="D51" s="1"/>
      <c r="E51" s="1"/>
      <c r="F51" s="1"/>
    </row>
    <row r="52" spans="1:9" ht="15.75" x14ac:dyDescent="0.25">
      <c r="A52" s="52" t="s">
        <v>99</v>
      </c>
      <c r="B52" s="52"/>
      <c r="C52" s="52"/>
      <c r="D52" s="52"/>
      <c r="E52" s="52"/>
      <c r="F52" s="52"/>
      <c r="G52" s="52"/>
      <c r="H52" s="52"/>
      <c r="I52" s="52"/>
    </row>
    <row r="53" spans="1:9" ht="15.75" x14ac:dyDescent="0.25">
      <c r="A53" s="1" t="s">
        <v>98</v>
      </c>
      <c r="B53" s="1"/>
      <c r="C53" s="1"/>
      <c r="D53" s="44"/>
      <c r="E53" s="1"/>
      <c r="F53" s="1"/>
      <c r="G53" s="53"/>
      <c r="H53" s="53"/>
      <c r="I53" s="54"/>
    </row>
    <row r="54" spans="1:9" ht="15.75" x14ac:dyDescent="0.25">
      <c r="A54" s="45" t="s">
        <v>90</v>
      </c>
      <c r="B54" s="1"/>
      <c r="C54" s="3"/>
      <c r="D54" s="1"/>
      <c r="E54" s="46"/>
      <c r="F54" s="46"/>
      <c r="G54" s="46"/>
      <c r="H54" s="46"/>
      <c r="I54" s="54"/>
    </row>
    <row r="55" spans="1:9" ht="15.75" x14ac:dyDescent="0.25">
      <c r="A55" s="1"/>
      <c r="B55" s="1"/>
      <c r="C55" s="3"/>
      <c r="D55" s="1"/>
      <c r="E55" s="47"/>
      <c r="F55" s="47"/>
      <c r="G55" s="47"/>
      <c r="H55" s="47"/>
      <c r="I55" s="54"/>
    </row>
    <row r="56" spans="1:9" ht="15.75" x14ac:dyDescent="0.25">
      <c r="A56" s="48" t="s">
        <v>91</v>
      </c>
      <c r="B56" s="48"/>
      <c r="C56" s="48"/>
      <c r="D56" s="48"/>
      <c r="E56" s="48"/>
      <c r="F56" s="48"/>
      <c r="G56" s="48"/>
      <c r="H56" s="48"/>
      <c r="I56" s="54"/>
    </row>
    <row r="57" spans="1:9" ht="15.75" x14ac:dyDescent="0.25">
      <c r="A57" s="1"/>
      <c r="B57" s="1"/>
      <c r="C57" s="1"/>
      <c r="D57" s="1"/>
      <c r="E57" s="1"/>
      <c r="F57" s="1"/>
      <c r="G57" s="53"/>
      <c r="H57" s="53"/>
      <c r="I57" s="54"/>
    </row>
    <row r="58" spans="1:9" ht="57.75" customHeight="1" x14ac:dyDescent="0.25">
      <c r="A58" s="1"/>
      <c r="B58" s="49" t="s">
        <v>92</v>
      </c>
      <c r="C58" s="55" t="s">
        <v>93</v>
      </c>
      <c r="D58" s="55"/>
      <c r="E58" s="55"/>
      <c r="F58" s="55"/>
      <c r="G58" s="55"/>
      <c r="H58" s="55"/>
      <c r="I58" s="55"/>
    </row>
    <row r="59" spans="1:9" ht="57" customHeight="1" x14ac:dyDescent="0.25">
      <c r="A59" s="1"/>
      <c r="B59" s="49"/>
      <c r="C59" s="55" t="s">
        <v>94</v>
      </c>
      <c r="D59" s="55"/>
      <c r="E59" s="55"/>
      <c r="F59" s="55"/>
      <c r="G59" s="55"/>
      <c r="H59" s="55"/>
      <c r="I59" s="55"/>
    </row>
    <row r="60" spans="1:9" ht="15.75" x14ac:dyDescent="0.25">
      <c r="A60" s="1"/>
      <c r="B60" s="1"/>
      <c r="C60" s="50"/>
      <c r="D60" s="50"/>
      <c r="E60" s="50"/>
      <c r="F60" s="50"/>
      <c r="G60" s="50"/>
      <c r="H60" s="50"/>
      <c r="I60" s="50"/>
    </row>
    <row r="61" spans="1:9" ht="15.75" x14ac:dyDescent="0.25">
      <c r="A61" s="1"/>
      <c r="B61" s="1"/>
      <c r="C61" s="1"/>
      <c r="D61" s="1"/>
      <c r="E61" s="1"/>
      <c r="F61" s="1"/>
      <c r="G61" s="53"/>
      <c r="H61" s="53"/>
      <c r="I61" s="54"/>
    </row>
    <row r="62" spans="1:9" ht="15.75" x14ac:dyDescent="0.25">
      <c r="A62" s="51"/>
      <c r="B62" s="51" t="s">
        <v>95</v>
      </c>
      <c r="C62" s="1" t="s">
        <v>96</v>
      </c>
      <c r="D62" s="51"/>
      <c r="E62" s="31" t="s">
        <v>97</v>
      </c>
      <c r="F62" s="31"/>
      <c r="G62" s="31"/>
      <c r="H62" s="31"/>
      <c r="I62" s="54"/>
    </row>
    <row r="63" spans="1:9" ht="15.75" x14ac:dyDescent="0.25">
      <c r="A63" s="51"/>
      <c r="B63" s="51"/>
      <c r="C63" s="1"/>
      <c r="D63" s="51"/>
      <c r="E63" s="1"/>
      <c r="F63" s="1"/>
      <c r="G63" s="53"/>
      <c r="H63" s="53"/>
      <c r="I63" s="54"/>
    </row>
    <row r="64" spans="1:9" ht="15.75" x14ac:dyDescent="0.25">
      <c r="A64" s="1"/>
      <c r="B64" s="1"/>
      <c r="C64" s="1" t="s">
        <v>7</v>
      </c>
      <c r="D64" s="1"/>
      <c r="E64" s="1"/>
      <c r="F64" s="1"/>
      <c r="G64" s="53"/>
      <c r="H64" s="53"/>
      <c r="I64" s="54"/>
    </row>
  </sheetData>
  <mergeCells count="23">
    <mergeCell ref="A8:I10"/>
    <mergeCell ref="F1:I1"/>
    <mergeCell ref="B2:H2"/>
    <mergeCell ref="B4:C4"/>
    <mergeCell ref="D4:H4"/>
    <mergeCell ref="B5:C5"/>
    <mergeCell ref="G5:I5"/>
    <mergeCell ref="D3:H3"/>
    <mergeCell ref="A56:H56"/>
    <mergeCell ref="A50:E50"/>
    <mergeCell ref="B33:H33"/>
    <mergeCell ref="B45:H45"/>
    <mergeCell ref="B40:H40"/>
    <mergeCell ref="B42:H42"/>
    <mergeCell ref="B13:H13"/>
    <mergeCell ref="A52:I52"/>
    <mergeCell ref="E54:H54"/>
    <mergeCell ref="E55:H55"/>
    <mergeCell ref="A7:H7"/>
    <mergeCell ref="C58:I58"/>
    <mergeCell ref="C59:I59"/>
    <mergeCell ref="C60:I60"/>
    <mergeCell ref="E62:H62"/>
  </mergeCells>
  <phoneticPr fontId="7" type="noConversion"/>
  <pageMargins left="0.7" right="0.7" top="0.75" bottom="0.75" header="0.3" footer="0.3"/>
  <pageSetup paperSize="9" orientation="portrait" r:id="rId1"/>
  <ignoredErrors>
    <ignoredError sqref="F20:G20 F30 G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2024-11-18T15:23:23Z</dcterms:modified>
</cp:coreProperties>
</file>