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Отдел подготовки и проведения тендеров\ОКТ 2023 Тендеры\4. НОВОСИБИРСК\2025 Мост\2. Лот 1. Проколы под наружные сети\2. Для рассылки - ТЗ, форма КП, форма договора\"/>
    </mc:Choice>
  </mc:AlternateContent>
  <bookViews>
    <workbookView xWindow="0" yWindow="0" windowWidth="28800" windowHeight="13125"/>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3" i="1" l="1"/>
  <c r="I66" i="1"/>
  <c r="I63" i="1"/>
  <c r="I61" i="1"/>
  <c r="I59" i="1"/>
  <c r="I57" i="1"/>
  <c r="I55" i="1"/>
  <c r="I52" i="1"/>
  <c r="I49" i="1"/>
  <c r="I46" i="1"/>
  <c r="I41" i="1"/>
  <c r="I43" i="1"/>
  <c r="I38" i="1"/>
  <c r="I35" i="1"/>
  <c r="I33" i="1"/>
  <c r="I31" i="1"/>
  <c r="I29" i="1"/>
  <c r="I27" i="1"/>
  <c r="I25" i="1"/>
  <c r="I23" i="1"/>
  <c r="I21" i="1"/>
  <c r="I19" i="1"/>
  <c r="G66" i="1"/>
  <c r="G63" i="1"/>
  <c r="G61" i="1"/>
  <c r="G59" i="1"/>
  <c r="G57" i="1"/>
  <c r="G55" i="1"/>
  <c r="G52" i="1"/>
  <c r="G49" i="1"/>
  <c r="G46" i="1"/>
  <c r="G43" i="1"/>
  <c r="G41" i="1"/>
  <c r="G38" i="1"/>
  <c r="G35" i="1"/>
  <c r="G33" i="1"/>
  <c r="G31" i="1"/>
  <c r="G29" i="1"/>
  <c r="G27" i="1"/>
  <c r="G25" i="1"/>
  <c r="G23" i="1"/>
  <c r="G21" i="1"/>
  <c r="G19" i="1"/>
  <c r="J16" i="1"/>
  <c r="I16" i="1"/>
  <c r="G16" i="1"/>
  <c r="G70" i="1" l="1"/>
  <c r="J66" i="1"/>
  <c r="J61" i="1"/>
  <c r="J59" i="1"/>
  <c r="J57" i="1"/>
  <c r="J55" i="1"/>
  <c r="J52" i="1"/>
  <c r="J49" i="1"/>
  <c r="J46" i="1"/>
  <c r="J43" i="1"/>
  <c r="J41" i="1"/>
  <c r="J38" i="1"/>
  <c r="J33" i="1"/>
  <c r="J35" i="1"/>
  <c r="J31" i="1"/>
  <c r="J29" i="1"/>
  <c r="J27" i="1"/>
  <c r="J25" i="1"/>
  <c r="J23" i="1"/>
  <c r="J21" i="1"/>
  <c r="J70" i="1" s="1"/>
  <c r="J19" i="1"/>
  <c r="I70" i="1"/>
</calcChain>
</file>

<file path=xl/sharedStrings.xml><?xml version="1.0" encoding="utf-8"?>
<sst xmlns="http://schemas.openxmlformats.org/spreadsheetml/2006/main" count="128" uniqueCount="102">
  <si>
    <t>Ведомость объемов и стоимости работ</t>
  </si>
  <si>
    <t>№ п/п</t>
  </si>
  <si>
    <t>Наименование работ</t>
  </si>
  <si>
    <t>Ед. 
изм.</t>
  </si>
  <si>
    <t>Кол-во</t>
  </si>
  <si>
    <t>1</t>
  </si>
  <si>
    <t>Устройство перехода в грунтах 1 группы установками для горизонтального шнекового бурения для протаскивания стеклопластиковых труб центробежного литья с кольцевой жесткостью SN 10000 DN 600 мм ГОСТ Р ИСО 10467 (с помощью бентонитового загустителя 1231 кг, эмульсии для сгущения смеси 68 кг в готовом виде)</t>
  </si>
  <si>
    <t>переход/м</t>
  </si>
  <si>
    <t>1/26</t>
  </si>
  <si>
    <t>по объекту "Мостовой переход через р. Обь в створе ул. Ипподромской в г. Новосибирске"</t>
  </si>
  <si>
    <t>Проколы под сети дождевой, ливневой, бытовой канализаций и сетей водопровода</t>
  </si>
  <si>
    <t>Переход/м</t>
  </si>
  <si>
    <t>Устройство перехода в грунтах 1 группы установками для бурошнекового бурения для протаскивания футляра ПЭ 100S DR17 PN 1,0 ∅900х53,3 (с помощью бентонитового загустителя 1231 кг, эмульсии для сгущения смеси 68 кг в готовом виде)</t>
  </si>
  <si>
    <t>1/27</t>
  </si>
  <si>
    <t>Участок сети К6-37 - К6-38</t>
  </si>
  <si>
    <t>Сети дождевой канализации на участке ПК9-ПК15. Шифр 5-802-1-НК03</t>
  </si>
  <si>
    <t>Сети дождевой канализации. Ул. Широкая и пл. Труда. Шифр 5-802-2-НК08</t>
  </si>
  <si>
    <t>Устройство перехода в грунтах 1 группы установками для бурошнекового бурения для протаскивания стеклопластиковых труб футляров центробежного литья с кольцевой жесткостью SN 10000 DN 800 мм ГОСТ Р ИСО 10467 (с помощью бентонитового загустителя 1231 кг, эмульсии для сгущения смеси 68 кг в готовом виде)</t>
  </si>
  <si>
    <t>1/6,5</t>
  </si>
  <si>
    <t>Участок сети К2-47 – К2-49</t>
  </si>
  <si>
    <t>Участок сети ДК – К2-51</t>
  </si>
  <si>
    <t>1/12</t>
  </si>
  <si>
    <t>Участок сети К2-52 – К2-53</t>
  </si>
  <si>
    <t>1/23</t>
  </si>
  <si>
    <t>Участок сети К2-129 – К2-130</t>
  </si>
  <si>
    <t>Устройство перехода в грунтах 1 группы установками для бурошнекового бурения для протаскивания стеклопластиковых футляров центробежного литья с кольцевой жесткостью SN 10000 DN 800 мм ГОСТ Р ИСО 10467 (с помощью бентонитового загустителя 1231 кг, эмульсии для сгущения смеси 68 кг в готовом виде)</t>
  </si>
  <si>
    <t>1/9,5</t>
  </si>
  <si>
    <t>Участок сети К2-127 – К2-128</t>
  </si>
  <si>
    <t>Устройство перехода в грунтах 1 группы установками для бурошнекового бурения для протаскивания стеклопластиковых футляров центробежного литья с кольцевой жесткостью SN 10000 DN 600 мм ГОСТ Р ИСО 10467 (с помощью бентонитового загустителя 1231 кг, эмульсии для сгущения смеси 68 кг в готовом виде)</t>
  </si>
  <si>
    <t>1/10</t>
  </si>
  <si>
    <t>Участок сети К2-35 – К2-41</t>
  </si>
  <si>
    <t>1/60</t>
  </si>
  <si>
    <t>Участок сети К2-41 – К2-42</t>
  </si>
  <si>
    <t>Устройство перехода в грунтах 1 группы установками для бурошнекового бурения для протаскивания труб ПЭ100 SDR 17 Ру=1,0 МПа ∅560х33,2 мм по ГОСТ 18599-2001 (с помощью бентонитового загустителя 1231 кг, эмульсии для сгущения смеси 68 кг в готовом виде)</t>
  </si>
  <si>
    <t>Участок сети К2-162 – коллектор</t>
  </si>
  <si>
    <t>Устройство перехода в грунтах 1 группы установками для бурошнекового бурения для протаскивания стеклопластиковых футляров центробежного литья с кольцевой жесткостью SN 10000 DN 1000 мм ГОСТ Р ИСО 10467 (с помощью бентонитового загустителя 1231 кг, эмульсии для сгущения смеси 68 кг в готовом виде)</t>
  </si>
  <si>
    <t>1/19</t>
  </si>
  <si>
    <t>Участок сети К2-155.1 – К2-10.1</t>
  </si>
  <si>
    <t>1/24,3</t>
  </si>
  <si>
    <t>Устройство перехода в грунтах 1 группы установками для бурошнекового бурения для протаскивания труб сталь Ø720х10 ГОСТ 10704-91</t>
  </si>
  <si>
    <t>Сети дождевой канализации путепровода тоннельного типа и от КНС путепровода в створе ул. Станиславского. Шифр 5-802-2-НК09</t>
  </si>
  <si>
    <t>Участок сети К0-12 – действующий коллектор</t>
  </si>
  <si>
    <t>Сети бытовой канализации. Ул. Широкая. Шифр 5-802-2-НК01</t>
  </si>
  <si>
    <t>Устройство перехода в мокрых грунтах II группы установками для бурошнекового бурения для протаскивания труб стальных электросварных с весьма усиленным наружным полиэтиленовым покрытием и внутренним лакокрасочным антикоррозионным покрытием  заводского изготовления Ø630х10  (футляр) (с помощью бентонитового загустителя 3855,6 кг, эмульсии для сгущения смеси 210,3 кг в готовом виде)</t>
  </si>
  <si>
    <t>1/37,5</t>
  </si>
  <si>
    <t>Участок сети К16-К18</t>
  </si>
  <si>
    <t>Участок сети К20-К21</t>
  </si>
  <si>
    <t>1/40,74</t>
  </si>
  <si>
    <t>Устройство перехода для бурошнекового бурения стальная электросварная труба Ø1220х14 ГОСТ 10704-91</t>
  </si>
  <si>
    <t>Коллектор ливневой канализации Д1500. Пл. Труда. Шифр 5-802-2-НК06</t>
  </si>
  <si>
    <t>Устройство перехода в мокрых грунтах II группы установками для горизонтального шнекового бурения стальной обсадной трубой Ø1620х18 мм для протаскивания стеклопластиковой трубы SN10000 Ø1500 мм (с помощью бентонитового загустителя 9517,91 кг, эмульсии для сгущения смеси 520 кг в готовом виде)</t>
  </si>
  <si>
    <t>1/14,0</t>
  </si>
  <si>
    <t>Коллектор ливневой канализации Д1000. Ул. Станиславского. Шифр 5-802-2-НК07</t>
  </si>
  <si>
    <t>Участок сети Л2 - Л3</t>
  </si>
  <si>
    <t xml:space="preserve"> Устройство перехода мокрых грунтах II группы установками для горизонтального шнекового бурения  стальной обсадной трубой Ø1220х14 мм для протаскивания стеклопластиковой  трубы Ø1000  мм (с помощью бентонитового загустителя 15543 кг, эмульсии для сгущения смеси 847,8 кг в готовом виде)</t>
  </si>
  <si>
    <t>1/47,0</t>
  </si>
  <si>
    <t>Сети водопровода до ул. Ватутина. Водопровод Д500. Шифр 5-802-2-НВ04.3</t>
  </si>
  <si>
    <t>Участок сети т.1 (кам.6) - т.2 (кам.1)</t>
  </si>
  <si>
    <t>Устройство перехода в сухих грунтах II группы установками для бурошнекового бурения для протаскивания труб стальных электросварных с весьма усиленным наружным покрытием и внутренним лакокрасочным антикоррозионным покрытием заводского изготовления Ø720х10 (футляр) (с помощью бентонитового загустителя, эмульсии для сгущения смеси в готовом виде)</t>
  </si>
  <si>
    <t>1/56</t>
  </si>
  <si>
    <t>Сети водопровода до ул. Ватутина. Водопровод Д800. Шифр 5-802-2-НВ04.2</t>
  </si>
  <si>
    <t>Участок сети УП1-УП2</t>
  </si>
  <si>
    <t>1/12,6</t>
  </si>
  <si>
    <t>Участок сети УП2-Приемный котлован №2</t>
  </si>
  <si>
    <t>1/92</t>
  </si>
  <si>
    <t>1/25</t>
  </si>
  <si>
    <t>Участок сети УП3-УП4</t>
  </si>
  <si>
    <t>1/5</t>
  </si>
  <si>
    <t>Участок сети Рабочий котлован №3 - Приемный котлован №3</t>
  </si>
  <si>
    <t>1/37,4</t>
  </si>
  <si>
    <t>Сети водопровода до ул. Ватутина. Водопровод Д300. Шифр 5-802-2-НВ04.1</t>
  </si>
  <si>
    <t>1/34,5</t>
  </si>
  <si>
    <t>Устройство перехода в мокрых грунтах II группы установками для бурошнекового бурения для протаскивания труб стальных электросварных с весьма усиленным наружным покрытием и внутренним лакокра-сочным антикоррозионным покрытием заводского изготовления Ø530х10 (футляр) (с помощью бентонитового загустителя 5900 кг, эмульсии для сгущения смеси 320 кг в готовом виде) с извлечением из стартового и приемного котлованов бурового шлама с перевозкой на 20 км – 32т</t>
  </si>
  <si>
    <t>Участок сети Приемный котлован №1- Рабочий котлован №1</t>
  </si>
  <si>
    <t>Участок сети Приемный котлован №2- Рабочий котлован №2</t>
  </si>
  <si>
    <t>Подпись/печать</t>
  </si>
  <si>
    <t>Устройство перехода в сухих грунтах установками для горизонтального шнекового бурения стальной сварной трубой с усиленным наружным покрытием на основе хлорсульфированного полиэтилена и внутренним лакокрасочным антикоррозионным покрытием заводского изготовления Ø1020х10 (с помощью бентонитового загустителя, эмульсии для сгущения смеси в готовом виде)</t>
  </si>
  <si>
    <t>Устройство перехода в мокрых грунтах установками для горизонтального шнекового бурения стальной сварной трубой с усиленным наружным покрытием на основе хлорсульфированного полиэтилена и внутренним лакокрасочным антикоррозионным покрытием заводского изготовления Ø1020х10 (с помощью бентонитового загустителя, эмульсии для сгущения смеси в готовом виде)</t>
  </si>
  <si>
    <t>Цена за 
единицу                  материалов, руб. с НДС</t>
  </si>
  <si>
    <t>Итого стоимость                материалов, руб. с НДС</t>
  </si>
  <si>
    <t>Цена за 
единицу                работ, руб. с НДС</t>
  </si>
  <si>
    <t>Итого стоимость                работ, руб. с НДС</t>
  </si>
  <si>
    <t>Всего, руб. с НДС</t>
  </si>
  <si>
    <t>Наименование организации</t>
  </si>
  <si>
    <t>ИНН</t>
  </si>
  <si>
    <t>Ответственное лицо (ФИО, моб., почта)</t>
  </si>
  <si>
    <t>Устройство перехода в грунтах 1 группы установками для бурошнекового бурения для протаскивания труб ПЭ100 SDR 17 Ру=1,0 МПа Ø450х26,7 мм по ГОСТ 18599-2001 (с помощью бентонитового загустителя 1231 кг, эмульсии для сгущения смеси 68 кг в готовом виде)</t>
  </si>
  <si>
    <t>Устройство перехода в мокрых грунтах установками горизонтально направленного бурения для протаскивания труб ПЭ100 SDR 17 Ру=1,0 МПа Ø800х47,4 мм по ГОСТ 18599-2001 (с помощью бентонитового загустителя, эмульсии для сгущения смеси в готовом виде)</t>
  </si>
  <si>
    <r>
      <t xml:space="preserve">Примечание: </t>
    </r>
    <r>
      <rPr>
        <sz val="12"/>
        <color rgb="FFFF0000"/>
        <rFont val="Times New Roman"/>
        <family val="1"/>
        <charset val="204"/>
      </rPr>
      <t xml:space="preserve">генподрядчик предоставляет строительную площадку, котлован с креплением стенок, материалы футляров (металлические трубы, стеклопластиковые трубы, полиэтиленовые трубы, манжеты в зависимости от прокола )
подрядчик в свою стоимость работ включает: работу буровых установок, обеспечение электроэнергией, работу грузоподьемной техники, экскавацию и утилизацию шлама, геодезическое сопровождение, расходны материалы (электроды, бентонит и проч.), водоотлив </t>
    </r>
  </si>
  <si>
    <t>Стоимость доставки</t>
  </si>
  <si>
    <t>Стоимость накладных расходов</t>
  </si>
  <si>
    <t>Стоимость банковской гарантии</t>
  </si>
  <si>
    <t>Итого, руб., с учетом НДС 20%</t>
  </si>
  <si>
    <t>Срок выполнения работ, мес.</t>
  </si>
  <si>
    <t>Кол-во сотрудников, планируемых для работы на площадке (ИТР/ рабочие), чел.</t>
  </si>
  <si>
    <t>Условия финансирования (аванс (да/нет), размер,%)</t>
  </si>
  <si>
    <t>Оформление БГ (Да/Нет)</t>
  </si>
  <si>
    <t>Срок доставки</t>
  </si>
  <si>
    <t>Система налогооблажения (ОСНО/УСН)</t>
  </si>
  <si>
    <t>Дополнительная информация</t>
  </si>
  <si>
    <t>Выделенные ячейки голубым цветом необходимо заполнить</t>
  </si>
  <si>
    <t>Объем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</si>
</sst>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Calibri"/>
      <family val="2"/>
      <charset val="204"/>
      <scheme val="minor"/>
    </font>
    <font>
      <sz val="12"/>
      <color rgb="FF000000"/>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b/>
      <sz val="12"/>
      <name val="Times New Roman"/>
      <family val="1"/>
      <charset val="204"/>
    </font>
    <font>
      <sz val="11"/>
      <color theme="1"/>
      <name val="Calibri"/>
      <family val="2"/>
      <charset val="204"/>
      <scheme val="minor"/>
    </font>
    <font>
      <sz val="12"/>
      <color rgb="FFFF0000"/>
      <name val="Times New Roman"/>
      <family val="1"/>
      <charset val="204"/>
    </font>
  </fonts>
  <fills count="6">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12">
    <border>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43" fontId="7" fillId="0" borderId="0" applyFont="0" applyFill="0" applyBorder="0" applyAlignment="0" applyProtection="0"/>
  </cellStyleXfs>
  <cellXfs count="94">
    <xf numFmtId="0" fontId="0" fillId="0" borderId="0" xfId="0"/>
    <xf numFmtId="0" fontId="3" fillId="0" borderId="4" xfId="0"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1" fillId="0" borderId="4" xfId="0" applyFont="1" applyBorder="1" applyAlignment="1">
      <alignment horizontal="center" vertical="center" wrapText="1"/>
    </xf>
    <xf numFmtId="0" fontId="4"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49" fontId="1" fillId="0" borderId="4"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9" xfId="0" applyFont="1" applyBorder="1" applyAlignment="1">
      <alignment horizontal="center" vertical="center" wrapText="1"/>
    </xf>
    <xf numFmtId="49" fontId="2" fillId="0" borderId="9" xfId="0" applyNumberFormat="1" applyFont="1" applyBorder="1" applyAlignment="1">
      <alignment horizontal="center" vertical="center" wrapText="1"/>
    </xf>
    <xf numFmtId="0" fontId="2" fillId="0" borderId="10" xfId="0" applyFont="1" applyBorder="1" applyAlignment="1">
      <alignment horizontal="center" vertical="center" wrapText="1"/>
    </xf>
    <xf numFmtId="49" fontId="2" fillId="0" borderId="10" xfId="0" applyNumberFormat="1" applyFont="1" applyBorder="1" applyAlignment="1">
      <alignment horizontal="center" vertical="center" wrapText="1"/>
    </xf>
    <xf numFmtId="0" fontId="4" fillId="0" borderId="6" xfId="0" applyFont="1" applyBorder="1" applyAlignment="1">
      <alignment horizontal="center" vertical="center" wrapText="1"/>
    </xf>
    <xf numFmtId="49" fontId="3"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43" fontId="3" fillId="0" borderId="4" xfId="0" applyNumberFormat="1" applyFont="1" applyBorder="1" applyAlignment="1">
      <alignment horizontal="center" vertical="center" wrapText="1"/>
    </xf>
    <xf numFmtId="43" fontId="2" fillId="3" borderId="0" xfId="1" applyFont="1" applyFill="1" applyBorder="1" applyAlignment="1">
      <alignment horizontal="center" vertical="center" wrapText="1"/>
    </xf>
    <xf numFmtId="43" fontId="3" fillId="0" borderId="0"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2" fontId="2" fillId="3" borderId="4" xfId="1"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10" xfId="0" applyNumberFormat="1" applyFont="1" applyBorder="1" applyAlignment="1">
      <alignment horizontal="center" vertical="center" wrapText="1"/>
    </xf>
    <xf numFmtId="2" fontId="2" fillId="0" borderId="9"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49" fontId="6" fillId="0" borderId="6"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49" fontId="3" fillId="0" borderId="0" xfId="0" applyNumberFormat="1" applyFont="1" applyAlignment="1">
      <alignment horizontal="center" vertical="center" wrapText="1"/>
    </xf>
    <xf numFmtId="49" fontId="6" fillId="2" borderId="1"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3" fontId="6" fillId="2" borderId="1" xfId="0" applyNumberFormat="1"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0" xfId="0" applyFont="1" applyFill="1" applyAlignment="1">
      <alignment horizontal="center" vertical="center"/>
    </xf>
    <xf numFmtId="0" fontId="5" fillId="0" borderId="4" xfId="0" applyFont="1" applyBorder="1" applyAlignment="1">
      <alignment horizontal="center" vertical="center" wrapText="1"/>
    </xf>
    <xf numFmtId="2" fontId="2" fillId="0" borderId="4" xfId="0" applyNumberFormat="1"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wrapText="1"/>
    </xf>
    <xf numFmtId="0" fontId="2" fillId="0" borderId="4"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3" borderId="0" xfId="0" applyFont="1" applyFill="1" applyBorder="1" applyAlignment="1">
      <alignment horizontal="center" vertical="center"/>
    </xf>
    <xf numFmtId="0" fontId="4" fillId="0" borderId="0"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49" fontId="3" fillId="4" borderId="0" xfId="0" applyNumberFormat="1" applyFont="1" applyFill="1" applyAlignment="1">
      <alignment horizontal="center" vertical="center" wrapText="1"/>
    </xf>
    <xf numFmtId="0" fontId="4" fillId="5" borderId="4" xfId="0" applyFont="1" applyFill="1" applyBorder="1" applyAlignment="1">
      <alignment horizontal="center" vertical="center" wrapText="1"/>
    </xf>
    <xf numFmtId="49" fontId="2" fillId="5" borderId="4" xfId="0" applyNumberFormat="1" applyFont="1" applyFill="1" applyBorder="1" applyAlignment="1">
      <alignment horizontal="center" vertical="center" wrapText="1"/>
    </xf>
    <xf numFmtId="2" fontId="2" fillId="5" borderId="4" xfId="0" applyNumberFormat="1" applyFont="1" applyFill="1" applyBorder="1" applyAlignment="1">
      <alignment horizontal="center" vertical="center" wrapText="1"/>
    </xf>
    <xf numFmtId="2" fontId="2" fillId="5" borderId="4" xfId="0" applyNumberFormat="1" applyFont="1" applyFill="1" applyBorder="1" applyAlignment="1">
      <alignment horizontal="center" vertical="center"/>
    </xf>
    <xf numFmtId="49" fontId="1" fillId="5" borderId="8" xfId="0" applyNumberFormat="1" applyFont="1" applyFill="1" applyBorder="1" applyAlignment="1">
      <alignment horizontal="center" vertical="center" wrapText="1"/>
    </xf>
    <xf numFmtId="2" fontId="1" fillId="5" borderId="8" xfId="0" applyNumberFormat="1" applyFont="1" applyFill="1" applyBorder="1" applyAlignment="1">
      <alignment horizontal="center" vertical="center" wrapText="1"/>
    </xf>
    <xf numFmtId="0" fontId="1" fillId="5" borderId="8" xfId="0" applyFont="1" applyFill="1" applyBorder="1" applyAlignment="1">
      <alignment horizontal="center" vertical="center" wrapText="1"/>
    </xf>
    <xf numFmtId="2" fontId="2" fillId="5" borderId="8" xfId="0" applyNumberFormat="1" applyFont="1" applyFill="1" applyBorder="1" applyAlignment="1">
      <alignment horizontal="center" vertical="center"/>
    </xf>
    <xf numFmtId="2" fontId="2" fillId="5" borderId="4" xfId="1" applyNumberFormat="1" applyFont="1" applyFill="1" applyBorder="1" applyAlignment="1">
      <alignment horizontal="center" vertical="center" wrapText="1"/>
    </xf>
    <xf numFmtId="0" fontId="4" fillId="5" borderId="4"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tabSelected="1" topLeftCell="A61" zoomScale="70" zoomScaleNormal="70" workbookViewId="0">
      <selection activeCell="E13" sqref="E13"/>
    </sheetView>
  </sheetViews>
  <sheetFormatPr defaultRowHeight="15.75" x14ac:dyDescent="0.25"/>
  <cols>
    <col min="1" max="1" width="9.140625" style="25"/>
    <col min="2" max="2" width="43.85546875" style="25" customWidth="1"/>
    <col min="3" max="3" width="12" style="25" customWidth="1"/>
    <col min="4" max="5" width="20.7109375" style="26" customWidth="1"/>
    <col min="6" max="7" width="18" style="26" customWidth="1"/>
    <col min="8" max="9" width="18" style="25" customWidth="1"/>
    <col min="10" max="10" width="19.42578125" style="25" customWidth="1"/>
    <col min="11" max="16384" width="9.140625" style="25"/>
  </cols>
  <sheetData>
    <row r="1" spans="1:10" x14ac:dyDescent="0.25">
      <c r="A1" s="19"/>
      <c r="B1" s="19"/>
      <c r="C1" s="19"/>
      <c r="D1" s="19"/>
      <c r="E1" s="19"/>
      <c r="F1" s="19"/>
      <c r="G1" s="19"/>
      <c r="H1" s="19"/>
      <c r="I1" s="19"/>
      <c r="J1" s="19"/>
    </row>
    <row r="2" spans="1:10" x14ac:dyDescent="0.25">
      <c r="A2" s="47" t="s">
        <v>0</v>
      </c>
      <c r="B2" s="47"/>
      <c r="C2" s="47"/>
      <c r="D2" s="47"/>
      <c r="E2" s="47"/>
      <c r="F2" s="47"/>
      <c r="G2" s="47"/>
      <c r="H2" s="47"/>
      <c r="I2" s="47"/>
      <c r="J2" s="47"/>
    </row>
    <row r="3" spans="1:10" x14ac:dyDescent="0.25">
      <c r="A3" s="47" t="s">
        <v>9</v>
      </c>
      <c r="B3" s="47"/>
      <c r="C3" s="47"/>
      <c r="D3" s="47"/>
      <c r="E3" s="47"/>
      <c r="F3" s="47"/>
      <c r="G3" s="47"/>
      <c r="H3" s="47"/>
      <c r="I3" s="47"/>
      <c r="J3" s="47"/>
    </row>
    <row r="4" spans="1:10" x14ac:dyDescent="0.25">
      <c r="A4" s="47" t="s">
        <v>10</v>
      </c>
      <c r="B4" s="47"/>
      <c r="C4" s="47"/>
      <c r="D4" s="47"/>
      <c r="E4" s="47"/>
      <c r="F4" s="47"/>
      <c r="G4" s="47"/>
      <c r="H4" s="47"/>
      <c r="I4" s="47"/>
      <c r="J4" s="47"/>
    </row>
    <row r="5" spans="1:10" x14ac:dyDescent="0.25">
      <c r="A5" s="19"/>
      <c r="B5" s="19"/>
      <c r="C5" s="19"/>
      <c r="D5" s="19"/>
      <c r="E5" s="19"/>
      <c r="F5" s="19"/>
      <c r="G5" s="19"/>
      <c r="H5" s="19"/>
      <c r="I5" s="19"/>
      <c r="J5" s="18"/>
    </row>
    <row r="6" spans="1:10" ht="24.75" customHeight="1" x14ac:dyDescent="0.25">
      <c r="A6" s="19"/>
      <c r="B6" s="5" t="s">
        <v>83</v>
      </c>
      <c r="C6" s="81"/>
      <c r="D6" s="81"/>
      <c r="E6" s="63"/>
      <c r="F6" s="80" t="s">
        <v>100</v>
      </c>
      <c r="G6" s="80"/>
      <c r="H6" s="80"/>
      <c r="I6" s="80"/>
      <c r="J6" s="80"/>
    </row>
    <row r="7" spans="1:10" ht="24.75" customHeight="1" x14ac:dyDescent="0.25">
      <c r="A7" s="19"/>
      <c r="B7" s="5" t="s">
        <v>84</v>
      </c>
      <c r="C7" s="81"/>
      <c r="D7" s="81"/>
      <c r="E7" s="63"/>
      <c r="F7" s="19"/>
      <c r="G7" s="19"/>
      <c r="H7" s="19"/>
      <c r="I7" s="19"/>
      <c r="J7" s="18"/>
    </row>
    <row r="8" spans="1:10" ht="24.75" customHeight="1" x14ac:dyDescent="0.25">
      <c r="A8" s="19"/>
      <c r="B8" s="5" t="s">
        <v>85</v>
      </c>
      <c r="C8" s="81"/>
      <c r="D8" s="81"/>
      <c r="E8" s="63"/>
      <c r="F8" s="19"/>
      <c r="G8" s="19"/>
      <c r="H8" s="19"/>
      <c r="I8" s="19"/>
      <c r="J8" s="18"/>
    </row>
    <row r="9" spans="1:10" x14ac:dyDescent="0.25">
      <c r="A9" s="19"/>
      <c r="B9" s="19"/>
      <c r="C9" s="19"/>
      <c r="D9" s="19"/>
      <c r="E9" s="19"/>
      <c r="F9" s="19"/>
      <c r="G9" s="19"/>
      <c r="H9" s="19"/>
      <c r="I9" s="19"/>
      <c r="J9" s="18"/>
    </row>
    <row r="10" spans="1:10" ht="24.75" customHeight="1" x14ac:dyDescent="0.25">
      <c r="A10" s="48" t="s">
        <v>1</v>
      </c>
      <c r="B10" s="51" t="s">
        <v>2</v>
      </c>
      <c r="C10" s="54" t="s">
        <v>3</v>
      </c>
      <c r="D10" s="48" t="s">
        <v>4</v>
      </c>
      <c r="E10" s="60" t="s">
        <v>101</v>
      </c>
      <c r="F10" s="51" t="s">
        <v>78</v>
      </c>
      <c r="G10" s="60" t="s">
        <v>79</v>
      </c>
      <c r="H10" s="51" t="s">
        <v>80</v>
      </c>
      <c r="I10" s="60" t="s">
        <v>81</v>
      </c>
      <c r="J10" s="57" t="s">
        <v>82</v>
      </c>
    </row>
    <row r="11" spans="1:10" ht="18.75" customHeight="1" x14ac:dyDescent="0.25">
      <c r="A11" s="49"/>
      <c r="B11" s="52"/>
      <c r="C11" s="55"/>
      <c r="D11" s="49"/>
      <c r="E11" s="61"/>
      <c r="F11" s="52"/>
      <c r="G11" s="61"/>
      <c r="H11" s="52"/>
      <c r="I11" s="61"/>
      <c r="J11" s="58"/>
    </row>
    <row r="12" spans="1:10" ht="21" customHeight="1" x14ac:dyDescent="0.25">
      <c r="A12" s="50"/>
      <c r="B12" s="53"/>
      <c r="C12" s="56"/>
      <c r="D12" s="50"/>
      <c r="E12" s="62"/>
      <c r="F12" s="53"/>
      <c r="G12" s="62"/>
      <c r="H12" s="53"/>
      <c r="I12" s="62"/>
      <c r="J12" s="59"/>
    </row>
    <row r="13" spans="1:10" x14ac:dyDescent="0.25">
      <c r="A13" s="20" t="s">
        <v>5</v>
      </c>
      <c r="B13" s="21">
        <v>2</v>
      </c>
      <c r="C13" s="22">
        <v>3</v>
      </c>
      <c r="D13" s="23">
        <v>4</v>
      </c>
      <c r="E13" s="22">
        <v>5</v>
      </c>
      <c r="F13" s="23">
        <v>6</v>
      </c>
      <c r="G13" s="22">
        <v>7</v>
      </c>
      <c r="H13" s="23">
        <v>8</v>
      </c>
      <c r="I13" s="22">
        <v>9</v>
      </c>
      <c r="J13" s="23">
        <v>10</v>
      </c>
    </row>
    <row r="14" spans="1:10" s="67" customFormat="1" x14ac:dyDescent="0.25">
      <c r="A14" s="37" t="s">
        <v>15</v>
      </c>
      <c r="B14" s="38"/>
      <c r="C14" s="38"/>
      <c r="D14" s="38"/>
      <c r="E14" s="38"/>
      <c r="F14" s="38"/>
      <c r="G14" s="38"/>
      <c r="H14" s="38"/>
      <c r="I14" s="38"/>
      <c r="J14" s="39"/>
    </row>
    <row r="15" spans="1:10" x14ac:dyDescent="0.25">
      <c r="A15" s="3"/>
      <c r="B15" s="68" t="s">
        <v>14</v>
      </c>
      <c r="C15" s="3"/>
      <c r="D15" s="10"/>
      <c r="E15" s="10"/>
      <c r="F15" s="36"/>
      <c r="G15" s="36"/>
      <c r="H15" s="69"/>
      <c r="I15" s="69"/>
      <c r="J15" s="69"/>
    </row>
    <row r="16" spans="1:10" ht="110.25" x14ac:dyDescent="0.25">
      <c r="A16" s="3">
        <v>1</v>
      </c>
      <c r="B16" s="3" t="s">
        <v>12</v>
      </c>
      <c r="C16" s="3" t="s">
        <v>11</v>
      </c>
      <c r="D16" s="2" t="s">
        <v>13</v>
      </c>
      <c r="E16" s="82"/>
      <c r="F16" s="83"/>
      <c r="G16" s="31">
        <f>E16*F16</f>
        <v>0</v>
      </c>
      <c r="H16" s="84"/>
      <c r="I16" s="69">
        <f>E16*H16</f>
        <v>0</v>
      </c>
      <c r="J16" s="69">
        <f>G16+I16</f>
        <v>0</v>
      </c>
    </row>
    <row r="17" spans="1:10" x14ac:dyDescent="0.25">
      <c r="A17" s="40" t="s">
        <v>16</v>
      </c>
      <c r="B17" s="41"/>
      <c r="C17" s="41"/>
      <c r="D17" s="41"/>
      <c r="E17" s="41"/>
      <c r="F17" s="41"/>
      <c r="G17" s="41"/>
      <c r="H17" s="41"/>
      <c r="I17" s="41"/>
      <c r="J17" s="42"/>
    </row>
    <row r="18" spans="1:10" x14ac:dyDescent="0.25">
      <c r="A18" s="1"/>
      <c r="B18" s="70" t="s">
        <v>19</v>
      </c>
      <c r="C18" s="1"/>
      <c r="D18" s="11"/>
      <c r="E18" s="11"/>
      <c r="F18" s="30"/>
      <c r="G18" s="30"/>
      <c r="H18" s="30"/>
      <c r="I18" s="30"/>
      <c r="J18" s="30"/>
    </row>
    <row r="19" spans="1:10" ht="141.75" x14ac:dyDescent="0.25">
      <c r="A19" s="3">
        <v>1</v>
      </c>
      <c r="B19" s="3" t="s">
        <v>17</v>
      </c>
      <c r="C19" s="3" t="s">
        <v>11</v>
      </c>
      <c r="D19" s="2" t="s">
        <v>18</v>
      </c>
      <c r="E19" s="82"/>
      <c r="F19" s="83"/>
      <c r="G19" s="31">
        <f>E19*F19</f>
        <v>0</v>
      </c>
      <c r="H19" s="84"/>
      <c r="I19" s="69">
        <f>E19*H19</f>
        <v>0</v>
      </c>
      <c r="J19" s="69">
        <f>G19+I19</f>
        <v>0</v>
      </c>
    </row>
    <row r="20" spans="1:10" x14ac:dyDescent="0.25">
      <c r="A20" s="3"/>
      <c r="B20" s="70" t="s">
        <v>20</v>
      </c>
      <c r="C20" s="3"/>
      <c r="D20" s="2"/>
      <c r="E20" s="2"/>
      <c r="F20" s="31"/>
      <c r="G20" s="31"/>
      <c r="H20" s="69"/>
      <c r="I20" s="69"/>
      <c r="J20" s="69"/>
    </row>
    <row r="21" spans="1:10" ht="141.75" x14ac:dyDescent="0.25">
      <c r="A21" s="3">
        <v>2</v>
      </c>
      <c r="B21" s="3" t="s">
        <v>17</v>
      </c>
      <c r="C21" s="3" t="s">
        <v>11</v>
      </c>
      <c r="D21" s="2" t="s">
        <v>21</v>
      </c>
      <c r="E21" s="82"/>
      <c r="F21" s="83"/>
      <c r="G21" s="31">
        <f>E21*F21</f>
        <v>0</v>
      </c>
      <c r="H21" s="84"/>
      <c r="I21" s="69">
        <f>E21*H21</f>
        <v>0</v>
      </c>
      <c r="J21" s="69">
        <f>G21+I21</f>
        <v>0</v>
      </c>
    </row>
    <row r="22" spans="1:10" x14ac:dyDescent="0.25">
      <c r="A22" s="3"/>
      <c r="B22" s="70" t="s">
        <v>22</v>
      </c>
      <c r="C22" s="6"/>
      <c r="D22" s="12"/>
      <c r="E22" s="12"/>
      <c r="F22" s="33"/>
      <c r="G22" s="33"/>
      <c r="H22" s="69"/>
      <c r="I22" s="69"/>
      <c r="J22" s="69"/>
    </row>
    <row r="23" spans="1:10" ht="141.75" x14ac:dyDescent="0.25">
      <c r="A23" s="7">
        <v>3</v>
      </c>
      <c r="B23" s="3" t="s">
        <v>17</v>
      </c>
      <c r="C23" s="3" t="s">
        <v>11</v>
      </c>
      <c r="D23" s="10" t="s">
        <v>23</v>
      </c>
      <c r="E23" s="85"/>
      <c r="F23" s="86"/>
      <c r="G23" s="31">
        <f>E23*F23</f>
        <v>0</v>
      </c>
      <c r="H23" s="88"/>
      <c r="I23" s="69">
        <f>E23*H23</f>
        <v>0</v>
      </c>
      <c r="J23" s="69">
        <f>G23+I23</f>
        <v>0</v>
      </c>
    </row>
    <row r="24" spans="1:10" x14ac:dyDescent="0.25">
      <c r="A24" s="3"/>
      <c r="B24" s="70" t="s">
        <v>24</v>
      </c>
      <c r="C24" s="15"/>
      <c r="D24" s="16"/>
      <c r="E24" s="16"/>
      <c r="F24" s="34"/>
      <c r="G24" s="34"/>
      <c r="H24" s="69"/>
      <c r="I24" s="69"/>
      <c r="J24" s="69"/>
    </row>
    <row r="25" spans="1:10" ht="141.75" x14ac:dyDescent="0.25">
      <c r="A25" s="7">
        <v>4</v>
      </c>
      <c r="B25" s="3" t="s">
        <v>25</v>
      </c>
      <c r="C25" s="3" t="s">
        <v>11</v>
      </c>
      <c r="D25" s="4" t="s">
        <v>26</v>
      </c>
      <c r="E25" s="87"/>
      <c r="F25" s="86"/>
      <c r="G25" s="31">
        <f>E25*F25</f>
        <v>0</v>
      </c>
      <c r="H25" s="88"/>
      <c r="I25" s="69">
        <f>E25*H25</f>
        <v>0</v>
      </c>
      <c r="J25" s="69">
        <f>G25+I25</f>
        <v>0</v>
      </c>
    </row>
    <row r="26" spans="1:10" x14ac:dyDescent="0.25">
      <c r="A26" s="3"/>
      <c r="B26" s="70" t="s">
        <v>27</v>
      </c>
      <c r="C26" s="15"/>
      <c r="D26" s="16"/>
      <c r="E26" s="16"/>
      <c r="F26" s="34"/>
      <c r="G26" s="34"/>
      <c r="H26" s="69"/>
      <c r="I26" s="69"/>
      <c r="J26" s="69"/>
    </row>
    <row r="27" spans="1:10" ht="141.75" x14ac:dyDescent="0.25">
      <c r="A27" s="7">
        <v>5</v>
      </c>
      <c r="B27" s="3" t="s">
        <v>28</v>
      </c>
      <c r="C27" s="3" t="s">
        <v>11</v>
      </c>
      <c r="D27" s="10" t="s">
        <v>29</v>
      </c>
      <c r="E27" s="85"/>
      <c r="F27" s="86"/>
      <c r="G27" s="31">
        <f>E27*F27</f>
        <v>0</v>
      </c>
      <c r="H27" s="88"/>
      <c r="I27" s="69">
        <f>E27*H27</f>
        <v>0</v>
      </c>
      <c r="J27" s="69">
        <f>G27+I27</f>
        <v>0</v>
      </c>
    </row>
    <row r="28" spans="1:10" x14ac:dyDescent="0.25">
      <c r="A28" s="3"/>
      <c r="B28" s="70" t="s">
        <v>30</v>
      </c>
      <c r="C28" s="15"/>
      <c r="D28" s="16"/>
      <c r="E28" s="16"/>
      <c r="F28" s="34"/>
      <c r="G28" s="34"/>
      <c r="H28" s="69"/>
      <c r="I28" s="69"/>
      <c r="J28" s="69"/>
    </row>
    <row r="29" spans="1:10" ht="110.25" x14ac:dyDescent="0.25">
      <c r="A29" s="7">
        <v>6</v>
      </c>
      <c r="B29" s="3" t="s">
        <v>86</v>
      </c>
      <c r="C29" s="3" t="s">
        <v>11</v>
      </c>
      <c r="D29" s="10" t="s">
        <v>31</v>
      </c>
      <c r="E29" s="85"/>
      <c r="F29" s="86"/>
      <c r="G29" s="31">
        <f>E29*F29</f>
        <v>0</v>
      </c>
      <c r="H29" s="88"/>
      <c r="I29" s="69">
        <f>E29*H29</f>
        <v>0</v>
      </c>
      <c r="J29" s="69">
        <f>G29+I29</f>
        <v>0</v>
      </c>
    </row>
    <row r="30" spans="1:10" x14ac:dyDescent="0.25">
      <c r="A30" s="3"/>
      <c r="B30" s="70" t="s">
        <v>32</v>
      </c>
      <c r="C30" s="13"/>
      <c r="D30" s="14"/>
      <c r="E30" s="14"/>
      <c r="F30" s="35"/>
      <c r="G30" s="35"/>
      <c r="H30" s="69"/>
      <c r="I30" s="69"/>
      <c r="J30" s="69"/>
    </row>
    <row r="31" spans="1:10" ht="110.25" x14ac:dyDescent="0.25">
      <c r="A31" s="3">
        <v>7</v>
      </c>
      <c r="B31" s="3" t="s">
        <v>33</v>
      </c>
      <c r="C31" s="3" t="s">
        <v>11</v>
      </c>
      <c r="D31" s="2" t="s">
        <v>8</v>
      </c>
      <c r="E31" s="82"/>
      <c r="F31" s="83"/>
      <c r="G31" s="31">
        <f>E31*F31</f>
        <v>0</v>
      </c>
      <c r="H31" s="84"/>
      <c r="I31" s="69">
        <f>E31*H31</f>
        <v>0</v>
      </c>
      <c r="J31" s="69">
        <f>G31+I31</f>
        <v>0</v>
      </c>
    </row>
    <row r="32" spans="1:10" x14ac:dyDescent="0.25">
      <c r="A32" s="3"/>
      <c r="B32" s="70" t="s">
        <v>34</v>
      </c>
      <c r="C32" s="3"/>
      <c r="D32" s="2"/>
      <c r="E32" s="2"/>
      <c r="F32" s="31"/>
      <c r="G32" s="31"/>
      <c r="H32" s="69"/>
      <c r="I32" s="69"/>
      <c r="J32" s="69"/>
    </row>
    <row r="33" spans="1:10" ht="141.75" x14ac:dyDescent="0.25">
      <c r="A33" s="3">
        <v>8</v>
      </c>
      <c r="B33" s="3" t="s">
        <v>35</v>
      </c>
      <c r="C33" s="3" t="s">
        <v>11</v>
      </c>
      <c r="D33" s="2" t="s">
        <v>36</v>
      </c>
      <c r="E33" s="82"/>
      <c r="F33" s="83"/>
      <c r="G33" s="31">
        <f>E33*F33</f>
        <v>0</v>
      </c>
      <c r="H33" s="84"/>
      <c r="I33" s="69">
        <f>E33*H33</f>
        <v>0</v>
      </c>
      <c r="J33" s="69">
        <f>G33+I33</f>
        <v>0</v>
      </c>
    </row>
    <row r="34" spans="1:10" x14ac:dyDescent="0.25">
      <c r="A34" s="3"/>
      <c r="B34" s="68" t="s">
        <v>37</v>
      </c>
      <c r="C34" s="3"/>
      <c r="D34" s="2"/>
      <c r="E34" s="2"/>
      <c r="F34" s="31"/>
      <c r="G34" s="31"/>
      <c r="H34" s="69"/>
      <c r="I34" s="69"/>
      <c r="J34" s="69"/>
    </row>
    <row r="35" spans="1:10" ht="63" x14ac:dyDescent="0.25">
      <c r="A35" s="3">
        <v>9</v>
      </c>
      <c r="B35" s="3" t="s">
        <v>39</v>
      </c>
      <c r="C35" s="3" t="s">
        <v>11</v>
      </c>
      <c r="D35" s="2" t="s">
        <v>38</v>
      </c>
      <c r="E35" s="82"/>
      <c r="F35" s="83"/>
      <c r="G35" s="31">
        <f>E35*F35</f>
        <v>0</v>
      </c>
      <c r="H35" s="84"/>
      <c r="I35" s="69">
        <f>E35*H35</f>
        <v>0</v>
      </c>
      <c r="J35" s="69">
        <f>G35+I35</f>
        <v>0</v>
      </c>
    </row>
    <row r="36" spans="1:10" ht="32.25" customHeight="1" x14ac:dyDescent="0.25">
      <c r="A36" s="40" t="s">
        <v>40</v>
      </c>
      <c r="B36" s="41"/>
      <c r="C36" s="41"/>
      <c r="D36" s="41"/>
      <c r="E36" s="41"/>
      <c r="F36" s="41"/>
      <c r="G36" s="41"/>
      <c r="H36" s="41"/>
      <c r="I36" s="41"/>
      <c r="J36" s="42"/>
    </row>
    <row r="37" spans="1:10" ht="31.5" x14ac:dyDescent="0.25">
      <c r="A37" s="1"/>
      <c r="B37" s="68" t="s">
        <v>41</v>
      </c>
      <c r="C37" s="1"/>
      <c r="D37" s="1"/>
      <c r="E37" s="1"/>
      <c r="F37" s="30"/>
      <c r="G37" s="30"/>
      <c r="H37" s="30"/>
      <c r="I37" s="30"/>
      <c r="J37" s="30"/>
    </row>
    <row r="38" spans="1:10" ht="141.75" x14ac:dyDescent="0.25">
      <c r="A38" s="3">
        <v>1</v>
      </c>
      <c r="B38" s="3" t="s">
        <v>6</v>
      </c>
      <c r="C38" s="3" t="s">
        <v>7</v>
      </c>
      <c r="D38" s="2" t="s">
        <v>8</v>
      </c>
      <c r="E38" s="82"/>
      <c r="F38" s="83"/>
      <c r="G38" s="31">
        <f>E38*F38</f>
        <v>0</v>
      </c>
      <c r="H38" s="84"/>
      <c r="I38" s="69">
        <f>E38*H38</f>
        <v>0</v>
      </c>
      <c r="J38" s="69">
        <f>G38+I38</f>
        <v>0</v>
      </c>
    </row>
    <row r="39" spans="1:10" x14ac:dyDescent="0.25">
      <c r="A39" s="40" t="s">
        <v>42</v>
      </c>
      <c r="B39" s="41"/>
      <c r="C39" s="41"/>
      <c r="D39" s="41"/>
      <c r="E39" s="41"/>
      <c r="F39" s="41"/>
      <c r="G39" s="41"/>
      <c r="H39" s="41"/>
      <c r="I39" s="41"/>
      <c r="J39" s="42"/>
    </row>
    <row r="40" spans="1:10" x14ac:dyDescent="0.25">
      <c r="A40" s="3"/>
      <c r="B40" s="68" t="s">
        <v>45</v>
      </c>
      <c r="C40" s="3"/>
      <c r="D40" s="3"/>
      <c r="E40" s="3"/>
      <c r="F40" s="31"/>
      <c r="G40" s="31"/>
      <c r="H40" s="31"/>
      <c r="I40" s="31"/>
      <c r="J40" s="31"/>
    </row>
    <row r="41" spans="1:10" ht="47.25" x14ac:dyDescent="0.25">
      <c r="A41" s="3">
        <v>1</v>
      </c>
      <c r="B41" s="3" t="s">
        <v>48</v>
      </c>
      <c r="C41" s="3" t="s">
        <v>7</v>
      </c>
      <c r="D41" s="2" t="s">
        <v>47</v>
      </c>
      <c r="E41" s="82"/>
      <c r="F41" s="83"/>
      <c r="G41" s="31">
        <f>E41*F41</f>
        <v>0</v>
      </c>
      <c r="H41" s="84"/>
      <c r="I41" s="69">
        <f>E41*H41</f>
        <v>0</v>
      </c>
      <c r="J41" s="69">
        <f>G41+I41</f>
        <v>0</v>
      </c>
    </row>
    <row r="42" spans="1:10" x14ac:dyDescent="0.25">
      <c r="A42" s="3"/>
      <c r="B42" s="68" t="s">
        <v>46</v>
      </c>
      <c r="C42" s="3"/>
      <c r="D42" s="2"/>
      <c r="E42" s="2"/>
      <c r="F42" s="31"/>
      <c r="G42" s="31"/>
      <c r="H42" s="69"/>
      <c r="I42" s="69"/>
      <c r="J42" s="69"/>
    </row>
    <row r="43" spans="1:10" ht="173.25" x14ac:dyDescent="0.25">
      <c r="A43" s="3">
        <v>2</v>
      </c>
      <c r="B43" s="3" t="s">
        <v>43</v>
      </c>
      <c r="C43" s="3" t="s">
        <v>7</v>
      </c>
      <c r="D43" s="2" t="s">
        <v>44</v>
      </c>
      <c r="E43" s="82"/>
      <c r="F43" s="83"/>
      <c r="G43" s="31">
        <f>E43*F43</f>
        <v>0</v>
      </c>
      <c r="H43" s="84"/>
      <c r="I43" s="69">
        <f>E43*H43</f>
        <v>0</v>
      </c>
      <c r="J43" s="69">
        <f>G43+I43</f>
        <v>0</v>
      </c>
    </row>
    <row r="44" spans="1:10" x14ac:dyDescent="0.25">
      <c r="A44" s="40" t="s">
        <v>49</v>
      </c>
      <c r="B44" s="41"/>
      <c r="C44" s="41"/>
      <c r="D44" s="41"/>
      <c r="E44" s="41"/>
      <c r="F44" s="41"/>
      <c r="G44" s="41"/>
      <c r="H44" s="41"/>
      <c r="I44" s="41"/>
      <c r="J44" s="42"/>
    </row>
    <row r="45" spans="1:10" x14ac:dyDescent="0.25">
      <c r="A45" s="7"/>
      <c r="B45" s="71" t="s">
        <v>53</v>
      </c>
      <c r="C45" s="8"/>
      <c r="D45" s="8"/>
      <c r="E45" s="8"/>
      <c r="F45" s="8"/>
      <c r="G45" s="8"/>
      <c r="H45" s="8"/>
      <c r="I45" s="8"/>
      <c r="J45" s="9"/>
    </row>
    <row r="46" spans="1:10" ht="126" x14ac:dyDescent="0.25">
      <c r="A46" s="3">
        <v>1</v>
      </c>
      <c r="B46" s="3" t="s">
        <v>50</v>
      </c>
      <c r="C46" s="3" t="s">
        <v>7</v>
      </c>
      <c r="D46" s="2" t="s">
        <v>51</v>
      </c>
      <c r="E46" s="82"/>
      <c r="F46" s="83"/>
      <c r="G46" s="31">
        <f>E46*F46</f>
        <v>0</v>
      </c>
      <c r="H46" s="84"/>
      <c r="I46" s="69">
        <f>E46*H46</f>
        <v>0</v>
      </c>
      <c r="J46" s="69">
        <f>G46+I46</f>
        <v>0</v>
      </c>
    </row>
    <row r="47" spans="1:10" x14ac:dyDescent="0.25">
      <c r="A47" s="40" t="s">
        <v>52</v>
      </c>
      <c r="B47" s="41"/>
      <c r="C47" s="41"/>
      <c r="D47" s="41"/>
      <c r="E47" s="41"/>
      <c r="F47" s="41"/>
      <c r="G47" s="41"/>
      <c r="H47" s="41"/>
      <c r="I47" s="41"/>
      <c r="J47" s="42"/>
    </row>
    <row r="48" spans="1:10" x14ac:dyDescent="0.25">
      <c r="A48" s="3"/>
      <c r="B48" s="71" t="s">
        <v>53</v>
      </c>
      <c r="C48" s="3"/>
      <c r="D48" s="2"/>
      <c r="E48" s="2"/>
      <c r="F48" s="2"/>
      <c r="G48" s="2"/>
      <c r="H48" s="72"/>
      <c r="I48" s="72"/>
      <c r="J48" s="72"/>
    </row>
    <row r="49" spans="1:10" ht="126" x14ac:dyDescent="0.25">
      <c r="A49" s="3">
        <v>1</v>
      </c>
      <c r="B49" s="3" t="s">
        <v>54</v>
      </c>
      <c r="C49" s="3" t="s">
        <v>7</v>
      </c>
      <c r="D49" s="2" t="s">
        <v>55</v>
      </c>
      <c r="E49" s="82"/>
      <c r="F49" s="83"/>
      <c r="G49" s="31">
        <f>E49*F49</f>
        <v>0</v>
      </c>
      <c r="H49" s="84"/>
      <c r="I49" s="69">
        <f>E49*H49</f>
        <v>0</v>
      </c>
      <c r="J49" s="69">
        <f>G49+I49</f>
        <v>0</v>
      </c>
    </row>
    <row r="50" spans="1:10" x14ac:dyDescent="0.25">
      <c r="A50" s="40" t="s">
        <v>56</v>
      </c>
      <c r="B50" s="41"/>
      <c r="C50" s="41"/>
      <c r="D50" s="41"/>
      <c r="E50" s="41"/>
      <c r="F50" s="41"/>
      <c r="G50" s="41"/>
      <c r="H50" s="41"/>
      <c r="I50" s="41"/>
      <c r="J50" s="42"/>
    </row>
    <row r="51" spans="1:10" x14ac:dyDescent="0.25">
      <c r="A51" s="3"/>
      <c r="B51" s="68" t="s">
        <v>57</v>
      </c>
      <c r="C51" s="3"/>
      <c r="D51" s="2"/>
      <c r="E51" s="2"/>
      <c r="F51" s="2"/>
      <c r="G51" s="2"/>
      <c r="H51" s="72"/>
      <c r="I51" s="72"/>
      <c r="J51" s="72"/>
    </row>
    <row r="52" spans="1:10" ht="157.5" x14ac:dyDescent="0.25">
      <c r="A52" s="3">
        <v>1</v>
      </c>
      <c r="B52" s="3" t="s">
        <v>58</v>
      </c>
      <c r="C52" s="3" t="s">
        <v>7</v>
      </c>
      <c r="D52" s="2" t="s">
        <v>59</v>
      </c>
      <c r="E52" s="82"/>
      <c r="F52" s="83"/>
      <c r="G52" s="31">
        <f>E52*F52</f>
        <v>0</v>
      </c>
      <c r="H52" s="84"/>
      <c r="I52" s="69">
        <f>E52*H52</f>
        <v>0</v>
      </c>
      <c r="J52" s="69">
        <f>G52+I52</f>
        <v>0</v>
      </c>
    </row>
    <row r="53" spans="1:10" x14ac:dyDescent="0.25">
      <c r="A53" s="40" t="s">
        <v>60</v>
      </c>
      <c r="B53" s="41"/>
      <c r="C53" s="41"/>
      <c r="D53" s="41"/>
      <c r="E53" s="41"/>
      <c r="F53" s="41"/>
      <c r="G53" s="41"/>
      <c r="H53" s="41"/>
      <c r="I53" s="41"/>
      <c r="J53" s="42"/>
    </row>
    <row r="54" spans="1:10" x14ac:dyDescent="0.25">
      <c r="A54" s="7"/>
      <c r="B54" s="68" t="s">
        <v>61</v>
      </c>
      <c r="C54" s="9"/>
      <c r="D54" s="2"/>
      <c r="E54" s="2"/>
      <c r="F54" s="2"/>
      <c r="G54" s="2"/>
      <c r="H54" s="72"/>
      <c r="I54" s="72"/>
      <c r="J54" s="72"/>
    </row>
    <row r="55" spans="1:10" ht="173.25" x14ac:dyDescent="0.25">
      <c r="A55" s="7">
        <v>1</v>
      </c>
      <c r="B55" s="4" t="s">
        <v>76</v>
      </c>
      <c r="C55" s="9" t="s">
        <v>7</v>
      </c>
      <c r="D55" s="2" t="s">
        <v>62</v>
      </c>
      <c r="E55" s="82"/>
      <c r="F55" s="83"/>
      <c r="G55" s="31">
        <f>E55*F55</f>
        <v>0</v>
      </c>
      <c r="H55" s="84"/>
      <c r="I55" s="69">
        <f>E55*H55</f>
        <v>0</v>
      </c>
      <c r="J55" s="69">
        <f>G55+I55</f>
        <v>0</v>
      </c>
    </row>
    <row r="56" spans="1:10" ht="31.5" x14ac:dyDescent="0.25">
      <c r="A56" s="7"/>
      <c r="B56" s="68" t="s">
        <v>63</v>
      </c>
      <c r="C56" s="9"/>
      <c r="D56" s="2"/>
      <c r="E56" s="2"/>
      <c r="F56" s="31"/>
      <c r="G56" s="31"/>
      <c r="H56" s="69"/>
      <c r="I56" s="69"/>
      <c r="J56" s="69"/>
    </row>
    <row r="57" spans="1:10" ht="126" x14ac:dyDescent="0.25">
      <c r="A57" s="7">
        <v>2</v>
      </c>
      <c r="B57" s="4" t="s">
        <v>87</v>
      </c>
      <c r="C57" s="9" t="s">
        <v>7</v>
      </c>
      <c r="D57" s="2" t="s">
        <v>64</v>
      </c>
      <c r="E57" s="82"/>
      <c r="F57" s="83"/>
      <c r="G57" s="31">
        <f>E57*F57</f>
        <v>0</v>
      </c>
      <c r="H57" s="84"/>
      <c r="I57" s="69">
        <f>E57*H57</f>
        <v>0</v>
      </c>
      <c r="J57" s="69">
        <f>G57+I57</f>
        <v>0</v>
      </c>
    </row>
    <row r="58" spans="1:10" ht="31.5" x14ac:dyDescent="0.25">
      <c r="A58" s="7"/>
      <c r="B58" s="68" t="s">
        <v>74</v>
      </c>
      <c r="C58" s="9"/>
      <c r="D58" s="2"/>
      <c r="E58" s="2"/>
      <c r="F58" s="31"/>
      <c r="G58" s="31"/>
      <c r="H58" s="69"/>
      <c r="I58" s="69"/>
      <c r="J58" s="69"/>
    </row>
    <row r="59" spans="1:10" ht="173.25" x14ac:dyDescent="0.25">
      <c r="A59" s="7">
        <v>3</v>
      </c>
      <c r="B59" s="4" t="s">
        <v>76</v>
      </c>
      <c r="C59" s="9" t="s">
        <v>7</v>
      </c>
      <c r="D59" s="2" t="s">
        <v>65</v>
      </c>
      <c r="E59" s="82"/>
      <c r="F59" s="83"/>
      <c r="G59" s="31">
        <f>E59*F59</f>
        <v>0</v>
      </c>
      <c r="H59" s="84"/>
      <c r="I59" s="69">
        <f>E59*H59</f>
        <v>0</v>
      </c>
      <c r="J59" s="69">
        <f>G59+I59</f>
        <v>0</v>
      </c>
    </row>
    <row r="60" spans="1:10" x14ac:dyDescent="0.25">
      <c r="A60" s="7"/>
      <c r="B60" s="68" t="s">
        <v>66</v>
      </c>
      <c r="C60" s="9"/>
      <c r="D60" s="2"/>
      <c r="E60" s="2"/>
      <c r="F60" s="31"/>
      <c r="G60" s="31"/>
      <c r="H60" s="69"/>
      <c r="I60" s="69"/>
      <c r="J60" s="69"/>
    </row>
    <row r="61" spans="1:10" ht="120" customHeight="1" x14ac:dyDescent="0.25">
      <c r="A61" s="7">
        <v>4</v>
      </c>
      <c r="B61" s="4" t="s">
        <v>87</v>
      </c>
      <c r="C61" s="9" t="s">
        <v>7</v>
      </c>
      <c r="D61" s="2" t="s">
        <v>67</v>
      </c>
      <c r="E61" s="82"/>
      <c r="F61" s="83"/>
      <c r="G61" s="31">
        <f>E61*F61</f>
        <v>0</v>
      </c>
      <c r="H61" s="84"/>
      <c r="I61" s="69">
        <f>E61*H61</f>
        <v>0</v>
      </c>
      <c r="J61" s="69">
        <f>G61+I61</f>
        <v>0</v>
      </c>
    </row>
    <row r="62" spans="1:10" ht="31.5" x14ac:dyDescent="0.25">
      <c r="A62" s="7"/>
      <c r="B62" s="68" t="s">
        <v>68</v>
      </c>
      <c r="C62" s="9"/>
      <c r="D62" s="2"/>
      <c r="E62" s="2"/>
      <c r="F62" s="31"/>
      <c r="G62" s="31"/>
      <c r="H62" s="69"/>
      <c r="I62" s="69"/>
      <c r="J62" s="69"/>
    </row>
    <row r="63" spans="1:10" ht="168.75" customHeight="1" x14ac:dyDescent="0.25">
      <c r="A63" s="17">
        <v>5</v>
      </c>
      <c r="B63" s="4" t="s">
        <v>77</v>
      </c>
      <c r="C63" s="9" t="s">
        <v>7</v>
      </c>
      <c r="D63" s="2" t="s">
        <v>69</v>
      </c>
      <c r="E63" s="82"/>
      <c r="F63" s="83"/>
      <c r="G63" s="31">
        <f>E63*F63</f>
        <v>0</v>
      </c>
      <c r="H63" s="84"/>
      <c r="I63" s="69">
        <f>E63*H63</f>
        <v>0</v>
      </c>
      <c r="J63" s="69">
        <f>G63+I63</f>
        <v>0</v>
      </c>
    </row>
    <row r="64" spans="1:10" ht="15.75" customHeight="1" x14ac:dyDescent="0.25">
      <c r="A64" s="43" t="s">
        <v>70</v>
      </c>
      <c r="B64" s="44"/>
      <c r="C64" s="45"/>
      <c r="D64" s="45"/>
      <c r="E64" s="45"/>
      <c r="F64" s="45"/>
      <c r="G64" s="45"/>
      <c r="H64" s="45"/>
      <c r="I64" s="45"/>
      <c r="J64" s="46"/>
    </row>
    <row r="65" spans="1:12" ht="31.5" x14ac:dyDescent="0.25">
      <c r="A65" s="5"/>
      <c r="B65" s="68" t="s">
        <v>73</v>
      </c>
      <c r="C65" s="3"/>
      <c r="D65" s="2"/>
      <c r="E65" s="2"/>
      <c r="F65" s="2"/>
      <c r="G65" s="2"/>
      <c r="H65" s="72"/>
      <c r="I65" s="72"/>
      <c r="J65" s="72"/>
    </row>
    <row r="66" spans="1:12" ht="220.5" x14ac:dyDescent="0.25">
      <c r="A66" s="5">
        <v>1</v>
      </c>
      <c r="B66" s="3" t="s">
        <v>72</v>
      </c>
      <c r="C66" s="3" t="s">
        <v>7</v>
      </c>
      <c r="D66" s="2" t="s">
        <v>71</v>
      </c>
      <c r="E66" s="82"/>
      <c r="F66" s="83"/>
      <c r="G66" s="31">
        <f>E66*F66</f>
        <v>0</v>
      </c>
      <c r="H66" s="84"/>
      <c r="I66" s="69">
        <f>E66*H66</f>
        <v>0</v>
      </c>
      <c r="J66" s="69">
        <f>G66+I66</f>
        <v>0</v>
      </c>
    </row>
    <row r="67" spans="1:12" ht="26.25" customHeight="1" x14ac:dyDescent="0.25">
      <c r="A67" s="73" t="s">
        <v>89</v>
      </c>
      <c r="B67" s="74"/>
      <c r="C67" s="4"/>
      <c r="D67" s="4"/>
      <c r="E67" s="4"/>
      <c r="F67" s="31"/>
      <c r="G67" s="32"/>
      <c r="H67" s="32"/>
      <c r="I67" s="32"/>
      <c r="J67" s="89"/>
      <c r="K67" s="28"/>
      <c r="L67" s="24"/>
    </row>
    <row r="68" spans="1:12" ht="26.25" customHeight="1" x14ac:dyDescent="0.25">
      <c r="A68" s="73" t="s">
        <v>90</v>
      </c>
      <c r="B68" s="74"/>
      <c r="C68" s="4"/>
      <c r="D68" s="4"/>
      <c r="E68" s="4"/>
      <c r="F68" s="31"/>
      <c r="G68" s="32"/>
      <c r="H68" s="32"/>
      <c r="I68" s="32"/>
      <c r="J68" s="89"/>
      <c r="K68" s="28"/>
      <c r="L68" s="24"/>
    </row>
    <row r="69" spans="1:12" ht="26.25" customHeight="1" x14ac:dyDescent="0.25">
      <c r="A69" s="73" t="s">
        <v>91</v>
      </c>
      <c r="B69" s="74"/>
      <c r="C69" s="4"/>
      <c r="D69" s="4"/>
      <c r="E69" s="4"/>
      <c r="F69" s="31"/>
      <c r="G69" s="32"/>
      <c r="H69" s="32"/>
      <c r="I69" s="32"/>
      <c r="J69" s="89"/>
      <c r="K69" s="28"/>
      <c r="L69" s="24"/>
    </row>
    <row r="70" spans="1:12" ht="37.5" customHeight="1" x14ac:dyDescent="0.25">
      <c r="A70" s="40" t="s">
        <v>92</v>
      </c>
      <c r="B70" s="41"/>
      <c r="C70" s="1"/>
      <c r="D70" s="1"/>
      <c r="E70" s="1"/>
      <c r="F70" s="1"/>
      <c r="G70" s="30">
        <f>SUM(G16,G19:G35,G38,G41:G43,G46,G49,G52,G55:G63,G66,G67,G68,G69)</f>
        <v>0</v>
      </c>
      <c r="H70" s="27"/>
      <c r="I70" s="30">
        <f>SUM(I16,I19:I35,I38,I41:I43,I46,I49,I52,I55:I63,I66,I67,I68,I69)</f>
        <v>0</v>
      </c>
      <c r="J70" s="30">
        <f>SUM(J16,J19:J35,J38,J41:J43,J46,J49,J52,J55:J63,J66:J69)</f>
        <v>0</v>
      </c>
      <c r="K70" s="29"/>
      <c r="L70" s="24"/>
    </row>
    <row r="71" spans="1:12" ht="22.5" customHeight="1" x14ac:dyDescent="0.25">
      <c r="A71" s="75" t="s">
        <v>93</v>
      </c>
      <c r="B71" s="75"/>
      <c r="C71" s="75"/>
      <c r="D71" s="75"/>
      <c r="E71" s="75"/>
      <c r="F71" s="75"/>
      <c r="G71" s="90"/>
      <c r="H71" s="90"/>
      <c r="I71" s="90"/>
      <c r="J71" s="90"/>
      <c r="K71" s="76"/>
      <c r="L71" s="24"/>
    </row>
    <row r="72" spans="1:12" ht="22.5" customHeight="1" x14ac:dyDescent="0.25">
      <c r="A72" s="75" t="s">
        <v>94</v>
      </c>
      <c r="B72" s="75"/>
      <c r="C72" s="75"/>
      <c r="D72" s="75"/>
      <c r="E72" s="75"/>
      <c r="F72" s="75"/>
      <c r="G72" s="91"/>
      <c r="H72" s="92"/>
      <c r="I72" s="92"/>
      <c r="J72" s="93"/>
      <c r="K72" s="76"/>
      <c r="L72" s="24"/>
    </row>
    <row r="73" spans="1:12" ht="22.5" customHeight="1" x14ac:dyDescent="0.25">
      <c r="A73" s="75" t="s">
        <v>95</v>
      </c>
      <c r="B73" s="75"/>
      <c r="C73" s="75"/>
      <c r="D73" s="75"/>
      <c r="E73" s="75"/>
      <c r="F73" s="75"/>
      <c r="G73" s="91"/>
      <c r="H73" s="92"/>
      <c r="I73" s="92"/>
      <c r="J73" s="93"/>
      <c r="K73" s="76"/>
      <c r="L73" s="24"/>
    </row>
    <row r="74" spans="1:12" ht="22.5" customHeight="1" x14ac:dyDescent="0.25">
      <c r="A74" s="75" t="s">
        <v>96</v>
      </c>
      <c r="B74" s="75"/>
      <c r="C74" s="75"/>
      <c r="D74" s="75"/>
      <c r="E74" s="75"/>
      <c r="F74" s="75"/>
      <c r="G74" s="91"/>
      <c r="H74" s="92"/>
      <c r="I74" s="92"/>
      <c r="J74" s="93"/>
      <c r="K74" s="76"/>
      <c r="L74" s="24"/>
    </row>
    <row r="75" spans="1:12" ht="22.5" customHeight="1" x14ac:dyDescent="0.25">
      <c r="A75" s="75" t="s">
        <v>97</v>
      </c>
      <c r="B75" s="75"/>
      <c r="C75" s="75"/>
      <c r="D75" s="75"/>
      <c r="E75" s="75"/>
      <c r="F75" s="75"/>
      <c r="G75" s="91"/>
      <c r="H75" s="92"/>
      <c r="I75" s="92"/>
      <c r="J75" s="93"/>
      <c r="K75" s="76"/>
      <c r="L75" s="24"/>
    </row>
    <row r="76" spans="1:12" ht="22.5" customHeight="1" x14ac:dyDescent="0.25">
      <c r="A76" s="75" t="s">
        <v>98</v>
      </c>
      <c r="B76" s="75"/>
      <c r="C76" s="75"/>
      <c r="D76" s="75"/>
      <c r="E76" s="75"/>
      <c r="F76" s="75"/>
      <c r="G76" s="91"/>
      <c r="H76" s="92"/>
      <c r="I76" s="92"/>
      <c r="J76" s="93"/>
      <c r="K76" s="76"/>
      <c r="L76" s="24"/>
    </row>
    <row r="77" spans="1:12" ht="22.5" customHeight="1" x14ac:dyDescent="0.25">
      <c r="A77" s="75" t="s">
        <v>99</v>
      </c>
      <c r="B77" s="75"/>
      <c r="C77" s="75"/>
      <c r="D77" s="75"/>
      <c r="E77" s="75"/>
      <c r="F77" s="75"/>
      <c r="G77" s="64"/>
      <c r="H77" s="65"/>
      <c r="I77" s="65"/>
      <c r="J77" s="66"/>
      <c r="K77" s="77"/>
      <c r="L77" s="24"/>
    </row>
    <row r="78" spans="1:12" ht="22.5" customHeight="1" x14ac:dyDescent="0.25">
      <c r="A78" s="24"/>
      <c r="B78" s="24"/>
      <c r="C78" s="24"/>
      <c r="D78" s="24"/>
      <c r="E78" s="24"/>
      <c r="F78" s="24"/>
      <c r="G78" s="24"/>
      <c r="H78" s="24"/>
      <c r="I78" s="24"/>
      <c r="J78" s="24"/>
    </row>
    <row r="79" spans="1:12" ht="38.25" customHeight="1" x14ac:dyDescent="0.25">
      <c r="B79" s="78" t="s">
        <v>88</v>
      </c>
      <c r="C79" s="78"/>
      <c r="D79" s="78"/>
      <c r="E79" s="78"/>
      <c r="F79" s="78"/>
      <c r="G79" s="78"/>
      <c r="H79" s="78"/>
      <c r="I79" s="78"/>
      <c r="J79" s="78"/>
    </row>
    <row r="80" spans="1:12" ht="38.25" customHeight="1" x14ac:dyDescent="0.25">
      <c r="B80" s="78"/>
      <c r="C80" s="78"/>
      <c r="D80" s="78"/>
      <c r="E80" s="78"/>
      <c r="F80" s="78"/>
      <c r="G80" s="78"/>
      <c r="H80" s="78"/>
      <c r="I80" s="78"/>
      <c r="J80" s="78"/>
    </row>
    <row r="82" spans="2:2" x14ac:dyDescent="0.25">
      <c r="B82" s="79" t="s">
        <v>75</v>
      </c>
    </row>
  </sheetData>
  <mergeCells count="45">
    <mergeCell ref="B79:J80"/>
    <mergeCell ref="A4:J4"/>
    <mergeCell ref="A2:J2"/>
    <mergeCell ref="A3:J3"/>
    <mergeCell ref="A10:A12"/>
    <mergeCell ref="B10:B12"/>
    <mergeCell ref="C10:C12"/>
    <mergeCell ref="D10:D12"/>
    <mergeCell ref="H10:H12"/>
    <mergeCell ref="J10:J12"/>
    <mergeCell ref="F10:F12"/>
    <mergeCell ref="G10:G12"/>
    <mergeCell ref="I10:I12"/>
    <mergeCell ref="E10:E12"/>
    <mergeCell ref="F6:J6"/>
    <mergeCell ref="A75:F75"/>
    <mergeCell ref="G75:J75"/>
    <mergeCell ref="C6:D6"/>
    <mergeCell ref="C7:D7"/>
    <mergeCell ref="C8:D8"/>
    <mergeCell ref="A14:J14"/>
    <mergeCell ref="A17:J17"/>
    <mergeCell ref="A36:J36"/>
    <mergeCell ref="A64:J64"/>
    <mergeCell ref="A39:J39"/>
    <mergeCell ref="A44:J44"/>
    <mergeCell ref="A47:J47"/>
    <mergeCell ref="A50:J50"/>
    <mergeCell ref="A53:J53"/>
    <mergeCell ref="G76:J76"/>
    <mergeCell ref="G77:J77"/>
    <mergeCell ref="A76:F76"/>
    <mergeCell ref="A77:F77"/>
    <mergeCell ref="A67:B67"/>
    <mergeCell ref="A68:B68"/>
    <mergeCell ref="A69:B69"/>
    <mergeCell ref="A70:B70"/>
    <mergeCell ref="G71:J71"/>
    <mergeCell ref="G72:J72"/>
    <mergeCell ref="G73:J73"/>
    <mergeCell ref="G74:J74"/>
    <mergeCell ref="A71:F71"/>
    <mergeCell ref="A72:F72"/>
    <mergeCell ref="A73:F73"/>
    <mergeCell ref="A74:F7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Ефремова Вероника Юрьевна</dc:creator>
  <cp:lastModifiedBy>Кырнац Максим Станиславович</cp:lastModifiedBy>
  <dcterms:created xsi:type="dcterms:W3CDTF">2022-11-07T11:27:04Z</dcterms:created>
  <dcterms:modified xsi:type="dcterms:W3CDTF">2025-02-05T14:57:36Z</dcterms:modified>
</cp:coreProperties>
</file>