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filterPrivacy="1"/>
  <xr:revisionPtr revIDLastSave="0" documentId="8_{05F0A9A3-5F9B-4EEE-B661-4CBDFE2C04B3}" xr6:coauthVersionLast="36" xr6:coauthVersionMax="36" xr10:uidLastSave="{00000000-0000-0000-0000-000000000000}"/>
  <bookViews>
    <workbookView xWindow="0" yWindow="0" windowWidth="19200" windowHeight="6060" xr2:uid="{00000000-000D-0000-FFFF-FFFF00000000}"/>
  </bookViews>
  <sheets>
    <sheet name="ТЗ на ЗК_осень 2023_Сочи" sheetId="1" r:id="rId1"/>
    <sheet name="Тз на выставку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18" i="2" s="1"/>
  <c r="H20" i="2" l="1"/>
  <c r="H21" i="2" l="1"/>
  <c r="H22" i="2" s="1"/>
</calcChain>
</file>

<file path=xl/sharedStrings.xml><?xml version="1.0" encoding="utf-8"?>
<sst xmlns="http://schemas.openxmlformats.org/spreadsheetml/2006/main" count="105" uniqueCount="97">
  <si>
    <t xml:space="preserve">Возможные даты: </t>
  </si>
  <si>
    <t>22 - 24 ноября 2023
или 
29 ноября - 1 декабря 2023</t>
  </si>
  <si>
    <t>Локации</t>
  </si>
  <si>
    <t xml:space="preserve">Отели </t>
  </si>
  <si>
    <t>Только 5* или очень высокий уровень 4*</t>
  </si>
  <si>
    <t>Количество участников</t>
  </si>
  <si>
    <t>200 человек</t>
  </si>
  <si>
    <t>Перелет Мск-место проведения - Мск</t>
  </si>
  <si>
    <t>Размещение</t>
  </si>
  <si>
    <t>Строго одноместное</t>
  </si>
  <si>
    <t xml:space="preserve">На 100 человек, только прямые рейсы, в приоритете Аэрофлот (остальные участники поедут из своих мест, не из Москвы), просчет по цифрам сейчас грубый. Рейсы лучше утренние. </t>
  </si>
  <si>
    <t>День 2</t>
  </si>
  <si>
    <t>Кофе-брейк - 2 раза в течение деловой программа</t>
  </si>
  <si>
    <t>День 3</t>
  </si>
  <si>
    <t xml:space="preserve">День 1 </t>
  </si>
  <si>
    <t>Аренда зала на 200 человек. ЛЭД-экран, проектор, 6 микрофонов, звук, колонки, дублирующий монитор с таймингом обратного отсчета, сопровождение двумя тех .специалистами (отдельно экран, отдельно оборудование) от площадки полный день, рассадка театром. Аренда зала с 9:00 до 15:00</t>
  </si>
  <si>
    <t>Трансфер отель-аэропорт (3 автобуса)</t>
  </si>
  <si>
    <t xml:space="preserve">День 4 </t>
  </si>
  <si>
    <t>Рассматриваем выезд в день 4 в случае, если прилет в день 1 возможен ближе к вечеру</t>
  </si>
  <si>
    <t>Доп. Комментарии</t>
  </si>
  <si>
    <t>Тревел сопровождение</t>
  </si>
  <si>
    <t>Отдельный сотрудник, который будет отвечать за билеты (закупку, замену, оперативные ответы на вопросы и тд)</t>
  </si>
  <si>
    <t xml:space="preserve">Обед для группы в рамках предлагаемой площадки (отеля). Формат - шведский стол. </t>
  </si>
  <si>
    <t>Аренда зала на 200 человек. 
ЛЭД-экран или большой экран и проектор; 
6 радиомикрофонов, звук, колонки, дублирующий монитор с таймингом обратного отсчета, сопровождение двумя техническими специалистами (отдельно экран, отдельно оборудование) от площадки полный день, рассадка театром.
Сцена - 20 см от пола минимум, можно 40. Сцена обтянута по низу тканью. 
Стол для воды и микрофонов. 
 Аренда зала с 9:00 до 17:00</t>
  </si>
  <si>
    <t>Обед в течение деловой программы в формате шведский стол</t>
  </si>
  <si>
    <t>Кофе-брейк везде считаем очень хороший (перечень позиций: канапе, сендвичи, мясные рулетики, сезонные фрукты, чай, кофе, вода, десерты</t>
  </si>
  <si>
    <t>Считаем очень хорошее наполнение ужина (салаты в стол 3-4 вида, холодные закуски, горячие закуски, горячее на выбор из 2-3 блюд)</t>
  </si>
  <si>
    <t>Алкоголь и безалкогольные напитки</t>
  </si>
  <si>
    <t>Уточняем у отелей возможность своего алкоголя за пробку. В смете учитываем пробку, и отдельно считаем алкоголь хорошего качества. 
Позиции и количество алкоголя: 
- Шампанское 0,75, 200 бутылок
- Вино белое сухое 0,75, 200 бутылок
- Вино красное 0,75 сухое, 100 бутылок
- Виски 0,75, классический - 80 бутылок
- Коньяк 0,5 - 50 бутылок
Безалкоголь: 
- сок яблочный - 50 пачек
- кола - 50 литров</t>
  </si>
  <si>
    <t>Видеооператор</t>
  </si>
  <si>
    <t>Съемка мероприятия все дни, на выходе - отчетный ролик до 3х минут, ТЗ предоставим</t>
  </si>
  <si>
    <t>Фотограф</t>
  </si>
  <si>
    <t>Съемка мероприятия все дни, на выходе - фотоотчет, ТЗ предоставим</t>
  </si>
  <si>
    <t>Обеспечение подключения спикеров в онлайне через Дион; сквозная запись всей деловой программы мероприятия (включая дополнительные залы)</t>
  </si>
  <si>
    <t xml:space="preserve">Сувенирная продукция </t>
  </si>
  <si>
    <t>Бейджи</t>
  </si>
  <si>
    <t>Макет предоставим мы. Бейджи пластиковые, двусторонние, 250 шт.</t>
  </si>
  <si>
    <t>Ланьярды</t>
  </si>
  <si>
    <t>Макет предоставим мы. Ланьярды с двусторонним нанесенем, одним карабином. Количество - 250 шт.</t>
  </si>
  <si>
    <t>Призы на банкет</t>
  </si>
  <si>
    <t xml:space="preserve">Предложить 20 призов, которые разыграем в рамках банкета в разных конкурсах. Призы также просчитать с возможностью нанесения. </t>
  </si>
  <si>
    <t>Менеджемент проекта</t>
  </si>
  <si>
    <t>Обед в течение деловой программы (шведский стол)</t>
  </si>
  <si>
    <t>Наименование</t>
  </si>
  <si>
    <t>Цена за ед</t>
  </si>
  <si>
    <t>Ед. измерения</t>
  </si>
  <si>
    <t xml:space="preserve">Кол-во </t>
  </si>
  <si>
    <t>Стоимость итого</t>
  </si>
  <si>
    <t>15 стендов</t>
  </si>
  <si>
    <t>Стена</t>
  </si>
  <si>
    <t>шт</t>
  </si>
  <si>
    <t xml:space="preserve">Тумба </t>
  </si>
  <si>
    <t>Пилот в тумбу</t>
  </si>
  <si>
    <t>Барный стул</t>
  </si>
  <si>
    <t>Мусорное ведро</t>
  </si>
  <si>
    <t>Буклетница</t>
  </si>
  <si>
    <t>Плазма 55"</t>
  </si>
  <si>
    <t>Транспортные услуги</t>
  </si>
  <si>
    <t>усл</t>
  </si>
  <si>
    <t>Монтаж производимого</t>
  </si>
  <si>
    <t>Конструкторские чертежи</t>
  </si>
  <si>
    <t>Итого</t>
  </si>
  <si>
    <t xml:space="preserve">Итого с АК </t>
  </si>
  <si>
    <t>Налог НДС 20%</t>
  </si>
  <si>
    <t>Итого вкл налог НДС 20%</t>
  </si>
  <si>
    <t>5 переговорных комнат/беседок/зон в ресторане под нас, где до 10 человек могут собираться для проведения переговоров. Обязательно наличие воды, чая-кофе, интернета</t>
  </si>
  <si>
    <t>Переговорные комнаты на 2 дня деловой программы (день 2 и день 3)</t>
  </si>
  <si>
    <t>Онлайн-обеспечение мероприятия</t>
  </si>
  <si>
    <t>Ведущий деловой программы</t>
  </si>
  <si>
    <t>Ведущий неформальной программы</t>
  </si>
  <si>
    <t>Для проведения всей деловой программы</t>
  </si>
  <si>
    <t>Для проведения вечерних мероприятий (банкет)</t>
  </si>
  <si>
    <t>Выставка в рамках мероприятия</t>
  </si>
  <si>
    <t xml:space="preserve">Сочи (предложение минимум 2-х площадок в соответствии ТЗ с аргументацией выбора). 
Для оценки соответствия ТЗ в том числе предлагаем к рассмотрению Апарт-отель Le Rond Sochi.
Требования к площадке: размещение участников в одном корпусе, наличие залов в этом же корпусе или отдельный конгресс-холл отеля. Залы в разных корпусах не подходят. 
Уровень - 4 или 5*
Wi-fi - стабильный
Требования к номерам: стандарт, джуниор, вип-номера. </t>
  </si>
  <si>
    <t>Трансфер (4 автобуса по 50 мест) аэропорт-отель, встречающий с табличкой в каждый автобус (он же потом сопровождающий автобуса), обязательное наличие воды в каждом автобусе</t>
  </si>
  <si>
    <t>Регистрация участников, заселение в отель, размещение, приветственный коктейль на входе (бокал шампанского)</t>
  </si>
  <si>
    <t xml:space="preserve">Тимбилдинг для группы (200 человек) с целью знакомства, командообразования, сплочения. Не спортивный. </t>
  </si>
  <si>
    <t xml:space="preserve">Ужин для группы в формате плотного фуршета с горячими закусками. Музыкальное сопровождение (ди-джей), легкая интерактивная программа от ведущего. </t>
  </si>
  <si>
    <t>Караоке, боулинг, бильярд в отеле вечером (с 22:00 до 2:00)</t>
  </si>
  <si>
    <t>Кофе-брейк - 3 раза в течение деловой программы.
Примерный перечень желаемых позиций: 
- канапе, сендвичи, мясные рулетики, сезонные фрукты, чай, кофе, вода, десерты</t>
  </si>
  <si>
    <t>3 дополнительных зала вместимостью до 70 человек театром каждый. Каждый зал с оборудованием - экран, проектор, ноутбук, 2 микрофона, звук, колонки, дублирующий экран</t>
  </si>
  <si>
    <t xml:space="preserve">Вечерний ужин в формате банкета для группы на площадке с тематической или шоу-программой (включая техническое оснащение площадки: свет, звук, микрофоны, экран или 2 дисплея, микшерный пульт, ноутбук. Развлекательная зона: видеоселфи 360, винное или другое казино. </t>
  </si>
  <si>
    <t xml:space="preserve">3 дополнительных зала вместимостью до 70 человек театром каждый. Каждый зал с оборудованием - экран, проектор, ноутбук, 2 микрофона, звук, колонки. </t>
  </si>
  <si>
    <t>Застройка выставки согласно ТЗ (макеты предоставляем мы), ТЗ на выставку во вкладке "ТЗ на выставку"</t>
  </si>
  <si>
    <t>Ужин (банкет)</t>
  </si>
  <si>
    <t>Логистика</t>
  </si>
  <si>
    <t xml:space="preserve">Обеспечение доставки на место проведения всей необходимой сувенирной продукции, рекламных и других материалов организатора, необходимых для проведения мероприятия. Обеспечение остатков материалов с места проведения до офиса организатора. </t>
  </si>
  <si>
    <t>Караоке, боулинг, бильярд в отеле вечером (с 23:00 до 2:00)</t>
  </si>
  <si>
    <t>Договор и оплата</t>
  </si>
  <si>
    <t>100% постоплата с нашей стороны в течение месяца после окончания мероприятия</t>
  </si>
  <si>
    <t>Предоставление сотрудника (группы сотрудников) на ведение проекта с ответственным в группе. 
Требования к менеджеру проекта:
1)	Менеджер проекта обладает высшим образованием и обширным опытом управления проектами (опыт работы управления проектами в области управления выставочными проектами, проектами событийного маркетинга должен составлять не менее 5 лет.
 Подтверждается резюме специалиста, предоставленным Подрядчиком по запросу Заказчика.
2)	Менеджер проекта обеспечивает оперативную коммуникацию с Заказчиком по текущим задачам, отвечает на запросы Заказчика не двух часов с момента получения такого запроса по электронной почте, участвует во встречах и брифингах, обеспечивает контроль работы специалистов Подрядчика, включая контроль качества всех материалов, предлагаемых Подрядчиком на согласование и утверждение Заказчику. Также Менеджер проекта обеспечивает подготовку и согласование отчетности.</t>
  </si>
  <si>
    <t xml:space="preserve">Макеты предоставим мы после утверждения сувенирной продукции. Предложить варианты велком-пака с учетом места, времени, мероприятия: power-bank, зонты, шоппер (или рюкзак) и тд. Креативность сувенирки будет оцениваться главным образом по соотношению стоимости, оригинальности, качеству. Количество - 210 штук. </t>
  </si>
  <si>
    <t>Целевая аудитория мероприятия</t>
  </si>
  <si>
    <t>Цели проведения конференции</t>
  </si>
  <si>
    <t>Выстраивание взаимовыгодных отношений между холдингом Т1 и ДЗО Банка ВТБ
Получение информации о векторах развития и потребностях ДЗО, а также обратной связи по взаимодействию с кластерами холдинга Т1
Продвижение продуктов и сервисов холдинга Т1: информирование ДЗО о новых продуктах и сервисах, демонстрация планов по развитию продуктов и развитие интереса к внедрению</t>
  </si>
  <si>
    <t xml:space="preserve">ДЗО (дочерние зависимые объединения) Банка ВТБ. 90% - мужчины 40+, уровень должностей – топы, ЛПР. </t>
  </si>
  <si>
    <t xml:space="preserve">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</si>
</sst>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i/>
      <sz val="11"/>
      <name val="Arial"/>
      <family val="2"/>
      <charset val="204"/>
    </font>
    <font>
      <sz val="12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64" fontId="4" fillId="0" borderId="6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64" fontId="4" fillId="0" borderId="7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vertical="center" wrapText="1"/>
    </xf>
    <xf numFmtId="164" fontId="11" fillId="3" borderId="11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 wrapText="1"/>
    </xf>
    <xf numFmtId="164" fontId="11" fillId="3" borderId="0" xfId="0" applyNumberFormat="1" applyFont="1" applyFill="1" applyBorder="1" applyAlignment="1">
      <alignment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vertical="center" wrapText="1"/>
    </xf>
    <xf numFmtId="164" fontId="11" fillId="3" borderId="13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45"/>
  <sheetViews>
    <sheetView tabSelected="1" zoomScaleNormal="100" workbookViewId="0">
      <selection activeCell="C10" sqref="C10"/>
    </sheetView>
  </sheetViews>
  <sheetFormatPr defaultRowHeight="14.5" x14ac:dyDescent="0.35"/>
  <cols>
    <col min="2" max="2" width="34" customWidth="1"/>
    <col min="3" max="3" width="83.81640625" customWidth="1"/>
  </cols>
  <sheetData>
    <row r="2" spans="2:4" ht="43.5" x14ac:dyDescent="0.35">
      <c r="B2" t="s">
        <v>0</v>
      </c>
      <c r="C2" s="1" t="s">
        <v>1</v>
      </c>
    </row>
    <row r="3" spans="2:4" ht="116" x14ac:dyDescent="0.35">
      <c r="B3" t="s">
        <v>2</v>
      </c>
      <c r="C3" s="1" t="s">
        <v>73</v>
      </c>
    </row>
    <row r="4" spans="2:4" x14ac:dyDescent="0.35">
      <c r="B4" t="s">
        <v>3</v>
      </c>
      <c r="C4" t="s">
        <v>4</v>
      </c>
    </row>
    <row r="5" spans="2:4" x14ac:dyDescent="0.35">
      <c r="B5" t="s">
        <v>5</v>
      </c>
      <c r="C5" t="s">
        <v>6</v>
      </c>
    </row>
    <row r="6" spans="2:4" x14ac:dyDescent="0.35">
      <c r="B6" t="s">
        <v>8</v>
      </c>
      <c r="C6" t="s">
        <v>9</v>
      </c>
    </row>
    <row r="7" spans="2:4" ht="29" x14ac:dyDescent="0.35">
      <c r="B7" s="1" t="s">
        <v>7</v>
      </c>
      <c r="C7" s="1" t="s">
        <v>10</v>
      </c>
      <c r="D7" s="2"/>
    </row>
    <row r="8" spans="2:4" ht="29" x14ac:dyDescent="0.35">
      <c r="B8" s="1" t="s">
        <v>20</v>
      </c>
      <c r="C8" s="1" t="s">
        <v>21</v>
      </c>
      <c r="D8" s="2"/>
    </row>
    <row r="9" spans="2:4" ht="72.5" x14ac:dyDescent="0.35">
      <c r="B9" s="1" t="s">
        <v>93</v>
      </c>
      <c r="C9" s="1" t="s">
        <v>94</v>
      </c>
      <c r="D9" s="2"/>
    </row>
    <row r="10" spans="2:4" ht="29" x14ac:dyDescent="0.35">
      <c r="B10" s="1" t="s">
        <v>92</v>
      </c>
      <c r="C10" s="1" t="s">
        <v>95</v>
      </c>
      <c r="D10" s="2"/>
    </row>
    <row r="11" spans="2:4" ht="43.5" x14ac:dyDescent="0.35">
      <c r="B11" t="s">
        <v>14</v>
      </c>
      <c r="C11" s="1" t="s">
        <v>74</v>
      </c>
      <c r="D11" s="2"/>
    </row>
    <row r="12" spans="2:4" ht="29" x14ac:dyDescent="0.35">
      <c r="C12" s="1" t="s">
        <v>75</v>
      </c>
    </row>
    <row r="13" spans="2:4" x14ac:dyDescent="0.35">
      <c r="C13" s="1" t="s">
        <v>22</v>
      </c>
      <c r="D13" s="2"/>
    </row>
    <row r="14" spans="2:4" ht="29" x14ac:dyDescent="0.35">
      <c r="C14" s="1" t="s">
        <v>76</v>
      </c>
      <c r="D14" s="2"/>
    </row>
    <row r="15" spans="2:4" ht="29" x14ac:dyDescent="0.35">
      <c r="C15" s="1" t="s">
        <v>77</v>
      </c>
      <c r="D15" s="2"/>
    </row>
    <row r="16" spans="2:4" ht="25.75" customHeight="1" x14ac:dyDescent="0.35">
      <c r="C16" s="1" t="s">
        <v>78</v>
      </c>
      <c r="D16" s="2"/>
    </row>
    <row r="17" spans="2:4" ht="116" x14ac:dyDescent="0.35">
      <c r="B17" t="s">
        <v>11</v>
      </c>
      <c r="C17" s="1" t="s">
        <v>23</v>
      </c>
      <c r="D17" s="2"/>
    </row>
    <row r="18" spans="2:4" ht="43.5" x14ac:dyDescent="0.35">
      <c r="C18" s="1" t="s">
        <v>79</v>
      </c>
      <c r="D18" s="2"/>
    </row>
    <row r="19" spans="2:4" x14ac:dyDescent="0.35">
      <c r="C19" s="1" t="s">
        <v>24</v>
      </c>
      <c r="D19" s="2"/>
    </row>
    <row r="20" spans="2:4" ht="43.5" x14ac:dyDescent="0.35">
      <c r="B20" s="1" t="s">
        <v>66</v>
      </c>
      <c r="C20" s="1" t="s">
        <v>65</v>
      </c>
      <c r="D20" s="2"/>
    </row>
    <row r="21" spans="2:4" ht="29" x14ac:dyDescent="0.35">
      <c r="C21" s="1" t="s">
        <v>80</v>
      </c>
    </row>
    <row r="22" spans="2:4" ht="58" x14ac:dyDescent="0.35">
      <c r="C22" s="1" t="s">
        <v>81</v>
      </c>
      <c r="D22" s="2"/>
    </row>
    <row r="23" spans="2:4" x14ac:dyDescent="0.35">
      <c r="C23" s="1" t="s">
        <v>87</v>
      </c>
      <c r="D23" s="2"/>
    </row>
    <row r="24" spans="2:4" ht="58" x14ac:dyDescent="0.35">
      <c r="B24" t="s">
        <v>13</v>
      </c>
      <c r="C24" s="1" t="s">
        <v>15</v>
      </c>
    </row>
    <row r="25" spans="2:4" x14ac:dyDescent="0.35">
      <c r="C25" s="1" t="s">
        <v>12</v>
      </c>
    </row>
    <row r="26" spans="2:4" x14ac:dyDescent="0.35">
      <c r="C26" s="1" t="s">
        <v>42</v>
      </c>
    </row>
    <row r="27" spans="2:4" ht="29" x14ac:dyDescent="0.35">
      <c r="C27" s="1" t="s">
        <v>82</v>
      </c>
    </row>
    <row r="28" spans="2:4" x14ac:dyDescent="0.35">
      <c r="C28" s="1" t="s">
        <v>16</v>
      </c>
    </row>
    <row r="29" spans="2:4" x14ac:dyDescent="0.35">
      <c r="B29" t="s">
        <v>17</v>
      </c>
      <c r="C29" s="1" t="s">
        <v>18</v>
      </c>
    </row>
    <row r="30" spans="2:4" ht="29" x14ac:dyDescent="0.35">
      <c r="B30" s="1" t="s">
        <v>72</v>
      </c>
      <c r="C30" s="1" t="s">
        <v>83</v>
      </c>
    </row>
    <row r="31" spans="2:4" ht="29" x14ac:dyDescent="0.35">
      <c r="B31" s="3" t="s">
        <v>19</v>
      </c>
      <c r="C31" s="1" t="s">
        <v>25</v>
      </c>
      <c r="D31" s="2"/>
    </row>
    <row r="32" spans="2:4" ht="29" x14ac:dyDescent="0.35">
      <c r="B32" t="s">
        <v>84</v>
      </c>
      <c r="C32" s="1" t="s">
        <v>26</v>
      </c>
      <c r="D32" s="2"/>
    </row>
    <row r="33" spans="2:3" ht="159.5" x14ac:dyDescent="0.35">
      <c r="B33" s="1" t="s">
        <v>27</v>
      </c>
      <c r="C33" s="1" t="s">
        <v>28</v>
      </c>
    </row>
    <row r="34" spans="2:3" x14ac:dyDescent="0.35">
      <c r="B34" t="s">
        <v>29</v>
      </c>
      <c r="C34" s="1" t="s">
        <v>30</v>
      </c>
    </row>
    <row r="35" spans="2:3" x14ac:dyDescent="0.35">
      <c r="B35" t="s">
        <v>31</v>
      </c>
      <c r="C35" s="1" t="s">
        <v>32</v>
      </c>
    </row>
    <row r="36" spans="2:3" ht="29" x14ac:dyDescent="0.35">
      <c r="B36" s="1" t="s">
        <v>67</v>
      </c>
      <c r="C36" s="1" t="s">
        <v>33</v>
      </c>
    </row>
    <row r="37" spans="2:3" x14ac:dyDescent="0.35">
      <c r="B37" t="s">
        <v>68</v>
      </c>
      <c r="C37" s="1" t="s">
        <v>70</v>
      </c>
    </row>
    <row r="38" spans="2:3" x14ac:dyDescent="0.35">
      <c r="B38" t="s">
        <v>69</v>
      </c>
      <c r="C38" s="1" t="s">
        <v>71</v>
      </c>
    </row>
    <row r="39" spans="2:3" ht="58" x14ac:dyDescent="0.35">
      <c r="B39" t="s">
        <v>34</v>
      </c>
      <c r="C39" s="1" t="s">
        <v>91</v>
      </c>
    </row>
    <row r="40" spans="2:3" x14ac:dyDescent="0.35">
      <c r="B40" t="s">
        <v>35</v>
      </c>
      <c r="C40" s="1" t="s">
        <v>36</v>
      </c>
    </row>
    <row r="41" spans="2:3" ht="29" x14ac:dyDescent="0.35">
      <c r="B41" t="s">
        <v>37</v>
      </c>
      <c r="C41" s="1" t="s">
        <v>38</v>
      </c>
    </row>
    <row r="42" spans="2:3" ht="29" x14ac:dyDescent="0.35">
      <c r="B42" t="s">
        <v>39</v>
      </c>
      <c r="C42" s="1" t="s">
        <v>40</v>
      </c>
    </row>
    <row r="43" spans="2:3" ht="43.5" x14ac:dyDescent="0.35">
      <c r="B43" t="s">
        <v>85</v>
      </c>
      <c r="C43" s="1" t="s">
        <v>86</v>
      </c>
    </row>
    <row r="44" spans="2:3" ht="180" customHeight="1" x14ac:dyDescent="0.35">
      <c r="B44" t="s">
        <v>41</v>
      </c>
      <c r="C44" s="1" t="s">
        <v>90</v>
      </c>
    </row>
    <row r="45" spans="2:3" x14ac:dyDescent="0.35">
      <c r="B45" t="s">
        <v>88</v>
      </c>
      <c r="C45" s="1" t="s">
        <v>89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D4C4F-0547-4381-82C4-DFB3714C0CAA}">
  <dimension ref="A1:H22"/>
  <sheetViews>
    <sheetView topLeftCell="B1" workbookViewId="0">
      <selection activeCell="J18" sqref="J18"/>
    </sheetView>
  </sheetViews>
  <sheetFormatPr defaultColWidth="16.36328125" defaultRowHeight="14.5" x14ac:dyDescent="0.35"/>
  <cols>
    <col min="1" max="1" width="12" style="4" hidden="1" customWidth="1"/>
    <col min="2" max="2" width="8.6328125" style="4" customWidth="1"/>
    <col min="3" max="3" width="4.81640625" style="5" customWidth="1"/>
    <col min="4" max="4" width="27.90625" style="6" bestFit="1" customWidth="1"/>
    <col min="5" max="5" width="11.453125" style="4" customWidth="1"/>
    <col min="6" max="7" width="13" style="4" customWidth="1"/>
    <col min="8" max="8" width="16.453125" style="4" customWidth="1"/>
    <col min="9" max="256" width="16.36328125" style="4"/>
    <col min="257" max="257" width="0" style="4" hidden="1" customWidth="1"/>
    <col min="258" max="258" width="4.81640625" style="4" customWidth="1"/>
    <col min="259" max="259" width="34.6328125" style="4" bestFit="1" customWidth="1"/>
    <col min="260" max="260" width="19.6328125" style="4" customWidth="1"/>
    <col min="261" max="261" width="22.81640625" style="4" bestFit="1" customWidth="1"/>
    <col min="262" max="262" width="17.81640625" style="4" customWidth="1"/>
    <col min="263" max="263" width="24" style="4" customWidth="1"/>
    <col min="264" max="264" width="40" style="4" customWidth="1"/>
    <col min="265" max="512" width="16.36328125" style="4"/>
    <col min="513" max="513" width="0" style="4" hidden="1" customWidth="1"/>
    <col min="514" max="514" width="4.81640625" style="4" customWidth="1"/>
    <col min="515" max="515" width="34.6328125" style="4" bestFit="1" customWidth="1"/>
    <col min="516" max="516" width="19.6328125" style="4" customWidth="1"/>
    <col min="517" max="517" width="22.81640625" style="4" bestFit="1" customWidth="1"/>
    <col min="518" max="518" width="17.81640625" style="4" customWidth="1"/>
    <col min="519" max="519" width="24" style="4" customWidth="1"/>
    <col min="520" max="520" width="40" style="4" customWidth="1"/>
    <col min="521" max="768" width="16.36328125" style="4"/>
    <col min="769" max="769" width="0" style="4" hidden="1" customWidth="1"/>
    <col min="770" max="770" width="4.81640625" style="4" customWidth="1"/>
    <col min="771" max="771" width="34.6328125" style="4" bestFit="1" customWidth="1"/>
    <col min="772" max="772" width="19.6328125" style="4" customWidth="1"/>
    <col min="773" max="773" width="22.81640625" style="4" bestFit="1" customWidth="1"/>
    <col min="774" max="774" width="17.81640625" style="4" customWidth="1"/>
    <col min="775" max="775" width="24" style="4" customWidth="1"/>
    <col min="776" max="776" width="40" style="4" customWidth="1"/>
    <col min="777" max="1024" width="16.36328125" style="4"/>
    <col min="1025" max="1025" width="0" style="4" hidden="1" customWidth="1"/>
    <col min="1026" max="1026" width="4.81640625" style="4" customWidth="1"/>
    <col min="1027" max="1027" width="34.6328125" style="4" bestFit="1" customWidth="1"/>
    <col min="1028" max="1028" width="19.6328125" style="4" customWidth="1"/>
    <col min="1029" max="1029" width="22.81640625" style="4" bestFit="1" customWidth="1"/>
    <col min="1030" max="1030" width="17.81640625" style="4" customWidth="1"/>
    <col min="1031" max="1031" width="24" style="4" customWidth="1"/>
    <col min="1032" max="1032" width="40" style="4" customWidth="1"/>
    <col min="1033" max="1280" width="16.36328125" style="4"/>
    <col min="1281" max="1281" width="0" style="4" hidden="1" customWidth="1"/>
    <col min="1282" max="1282" width="4.81640625" style="4" customWidth="1"/>
    <col min="1283" max="1283" width="34.6328125" style="4" bestFit="1" customWidth="1"/>
    <col min="1284" max="1284" width="19.6328125" style="4" customWidth="1"/>
    <col min="1285" max="1285" width="22.81640625" style="4" bestFit="1" customWidth="1"/>
    <col min="1286" max="1286" width="17.81640625" style="4" customWidth="1"/>
    <col min="1287" max="1287" width="24" style="4" customWidth="1"/>
    <col min="1288" max="1288" width="40" style="4" customWidth="1"/>
    <col min="1289" max="1536" width="16.36328125" style="4"/>
    <col min="1537" max="1537" width="0" style="4" hidden="1" customWidth="1"/>
    <col min="1538" max="1538" width="4.81640625" style="4" customWidth="1"/>
    <col min="1539" max="1539" width="34.6328125" style="4" bestFit="1" customWidth="1"/>
    <col min="1540" max="1540" width="19.6328125" style="4" customWidth="1"/>
    <col min="1541" max="1541" width="22.81640625" style="4" bestFit="1" customWidth="1"/>
    <col min="1542" max="1542" width="17.81640625" style="4" customWidth="1"/>
    <col min="1543" max="1543" width="24" style="4" customWidth="1"/>
    <col min="1544" max="1544" width="40" style="4" customWidth="1"/>
    <col min="1545" max="1792" width="16.36328125" style="4"/>
    <col min="1793" max="1793" width="0" style="4" hidden="1" customWidth="1"/>
    <col min="1794" max="1794" width="4.81640625" style="4" customWidth="1"/>
    <col min="1795" max="1795" width="34.6328125" style="4" bestFit="1" customWidth="1"/>
    <col min="1796" max="1796" width="19.6328125" style="4" customWidth="1"/>
    <col min="1797" max="1797" width="22.81640625" style="4" bestFit="1" customWidth="1"/>
    <col min="1798" max="1798" width="17.81640625" style="4" customWidth="1"/>
    <col min="1799" max="1799" width="24" style="4" customWidth="1"/>
    <col min="1800" max="1800" width="40" style="4" customWidth="1"/>
    <col min="1801" max="2048" width="16.36328125" style="4"/>
    <col min="2049" max="2049" width="0" style="4" hidden="1" customWidth="1"/>
    <col min="2050" max="2050" width="4.81640625" style="4" customWidth="1"/>
    <col min="2051" max="2051" width="34.6328125" style="4" bestFit="1" customWidth="1"/>
    <col min="2052" max="2052" width="19.6328125" style="4" customWidth="1"/>
    <col min="2053" max="2053" width="22.81640625" style="4" bestFit="1" customWidth="1"/>
    <col min="2054" max="2054" width="17.81640625" style="4" customWidth="1"/>
    <col min="2055" max="2055" width="24" style="4" customWidth="1"/>
    <col min="2056" max="2056" width="40" style="4" customWidth="1"/>
    <col min="2057" max="2304" width="16.36328125" style="4"/>
    <col min="2305" max="2305" width="0" style="4" hidden="1" customWidth="1"/>
    <col min="2306" max="2306" width="4.81640625" style="4" customWidth="1"/>
    <col min="2307" max="2307" width="34.6328125" style="4" bestFit="1" customWidth="1"/>
    <col min="2308" max="2308" width="19.6328125" style="4" customWidth="1"/>
    <col min="2309" max="2309" width="22.81640625" style="4" bestFit="1" customWidth="1"/>
    <col min="2310" max="2310" width="17.81640625" style="4" customWidth="1"/>
    <col min="2311" max="2311" width="24" style="4" customWidth="1"/>
    <col min="2312" max="2312" width="40" style="4" customWidth="1"/>
    <col min="2313" max="2560" width="16.36328125" style="4"/>
    <col min="2561" max="2561" width="0" style="4" hidden="1" customWidth="1"/>
    <col min="2562" max="2562" width="4.81640625" style="4" customWidth="1"/>
    <col min="2563" max="2563" width="34.6328125" style="4" bestFit="1" customWidth="1"/>
    <col min="2564" max="2564" width="19.6328125" style="4" customWidth="1"/>
    <col min="2565" max="2565" width="22.81640625" style="4" bestFit="1" customWidth="1"/>
    <col min="2566" max="2566" width="17.81640625" style="4" customWidth="1"/>
    <col min="2567" max="2567" width="24" style="4" customWidth="1"/>
    <col min="2568" max="2568" width="40" style="4" customWidth="1"/>
    <col min="2569" max="2816" width="16.36328125" style="4"/>
    <col min="2817" max="2817" width="0" style="4" hidden="1" customWidth="1"/>
    <col min="2818" max="2818" width="4.81640625" style="4" customWidth="1"/>
    <col min="2819" max="2819" width="34.6328125" style="4" bestFit="1" customWidth="1"/>
    <col min="2820" max="2820" width="19.6328125" style="4" customWidth="1"/>
    <col min="2821" max="2821" width="22.81640625" style="4" bestFit="1" customWidth="1"/>
    <col min="2822" max="2822" width="17.81640625" style="4" customWidth="1"/>
    <col min="2823" max="2823" width="24" style="4" customWidth="1"/>
    <col min="2824" max="2824" width="40" style="4" customWidth="1"/>
    <col min="2825" max="3072" width="16.36328125" style="4"/>
    <col min="3073" max="3073" width="0" style="4" hidden="1" customWidth="1"/>
    <col min="3074" max="3074" width="4.81640625" style="4" customWidth="1"/>
    <col min="3075" max="3075" width="34.6328125" style="4" bestFit="1" customWidth="1"/>
    <col min="3076" max="3076" width="19.6328125" style="4" customWidth="1"/>
    <col min="3077" max="3077" width="22.81640625" style="4" bestFit="1" customWidth="1"/>
    <col min="3078" max="3078" width="17.81640625" style="4" customWidth="1"/>
    <col min="3079" max="3079" width="24" style="4" customWidth="1"/>
    <col min="3080" max="3080" width="40" style="4" customWidth="1"/>
    <col min="3081" max="3328" width="16.36328125" style="4"/>
    <col min="3329" max="3329" width="0" style="4" hidden="1" customWidth="1"/>
    <col min="3330" max="3330" width="4.81640625" style="4" customWidth="1"/>
    <col min="3331" max="3331" width="34.6328125" style="4" bestFit="1" customWidth="1"/>
    <col min="3332" max="3332" width="19.6328125" style="4" customWidth="1"/>
    <col min="3333" max="3333" width="22.81640625" style="4" bestFit="1" customWidth="1"/>
    <col min="3334" max="3334" width="17.81640625" style="4" customWidth="1"/>
    <col min="3335" max="3335" width="24" style="4" customWidth="1"/>
    <col min="3336" max="3336" width="40" style="4" customWidth="1"/>
    <col min="3337" max="3584" width="16.36328125" style="4"/>
    <col min="3585" max="3585" width="0" style="4" hidden="1" customWidth="1"/>
    <col min="3586" max="3586" width="4.81640625" style="4" customWidth="1"/>
    <col min="3587" max="3587" width="34.6328125" style="4" bestFit="1" customWidth="1"/>
    <col min="3588" max="3588" width="19.6328125" style="4" customWidth="1"/>
    <col min="3589" max="3589" width="22.81640625" style="4" bestFit="1" customWidth="1"/>
    <col min="3590" max="3590" width="17.81640625" style="4" customWidth="1"/>
    <col min="3591" max="3591" width="24" style="4" customWidth="1"/>
    <col min="3592" max="3592" width="40" style="4" customWidth="1"/>
    <col min="3593" max="3840" width="16.36328125" style="4"/>
    <col min="3841" max="3841" width="0" style="4" hidden="1" customWidth="1"/>
    <col min="3842" max="3842" width="4.81640625" style="4" customWidth="1"/>
    <col min="3843" max="3843" width="34.6328125" style="4" bestFit="1" customWidth="1"/>
    <col min="3844" max="3844" width="19.6328125" style="4" customWidth="1"/>
    <col min="3845" max="3845" width="22.81640625" style="4" bestFit="1" customWidth="1"/>
    <col min="3846" max="3846" width="17.81640625" style="4" customWidth="1"/>
    <col min="3847" max="3847" width="24" style="4" customWidth="1"/>
    <col min="3848" max="3848" width="40" style="4" customWidth="1"/>
    <col min="3849" max="4096" width="16.36328125" style="4"/>
    <col min="4097" max="4097" width="0" style="4" hidden="1" customWidth="1"/>
    <col min="4098" max="4098" width="4.81640625" style="4" customWidth="1"/>
    <col min="4099" max="4099" width="34.6328125" style="4" bestFit="1" customWidth="1"/>
    <col min="4100" max="4100" width="19.6328125" style="4" customWidth="1"/>
    <col min="4101" max="4101" width="22.81640625" style="4" bestFit="1" customWidth="1"/>
    <col min="4102" max="4102" width="17.81640625" style="4" customWidth="1"/>
    <col min="4103" max="4103" width="24" style="4" customWidth="1"/>
    <col min="4104" max="4104" width="40" style="4" customWidth="1"/>
    <col min="4105" max="4352" width="16.36328125" style="4"/>
    <col min="4353" max="4353" width="0" style="4" hidden="1" customWidth="1"/>
    <col min="4354" max="4354" width="4.81640625" style="4" customWidth="1"/>
    <col min="4355" max="4355" width="34.6328125" style="4" bestFit="1" customWidth="1"/>
    <col min="4356" max="4356" width="19.6328125" style="4" customWidth="1"/>
    <col min="4357" max="4357" width="22.81640625" style="4" bestFit="1" customWidth="1"/>
    <col min="4358" max="4358" width="17.81640625" style="4" customWidth="1"/>
    <col min="4359" max="4359" width="24" style="4" customWidth="1"/>
    <col min="4360" max="4360" width="40" style="4" customWidth="1"/>
    <col min="4361" max="4608" width="16.36328125" style="4"/>
    <col min="4609" max="4609" width="0" style="4" hidden="1" customWidth="1"/>
    <col min="4610" max="4610" width="4.81640625" style="4" customWidth="1"/>
    <col min="4611" max="4611" width="34.6328125" style="4" bestFit="1" customWidth="1"/>
    <col min="4612" max="4612" width="19.6328125" style="4" customWidth="1"/>
    <col min="4613" max="4613" width="22.81640625" style="4" bestFit="1" customWidth="1"/>
    <col min="4614" max="4614" width="17.81640625" style="4" customWidth="1"/>
    <col min="4615" max="4615" width="24" style="4" customWidth="1"/>
    <col min="4616" max="4616" width="40" style="4" customWidth="1"/>
    <col min="4617" max="4864" width="16.36328125" style="4"/>
    <col min="4865" max="4865" width="0" style="4" hidden="1" customWidth="1"/>
    <col min="4866" max="4866" width="4.81640625" style="4" customWidth="1"/>
    <col min="4867" max="4867" width="34.6328125" style="4" bestFit="1" customWidth="1"/>
    <col min="4868" max="4868" width="19.6328125" style="4" customWidth="1"/>
    <col min="4869" max="4869" width="22.81640625" style="4" bestFit="1" customWidth="1"/>
    <col min="4870" max="4870" width="17.81640625" style="4" customWidth="1"/>
    <col min="4871" max="4871" width="24" style="4" customWidth="1"/>
    <col min="4872" max="4872" width="40" style="4" customWidth="1"/>
    <col min="4873" max="5120" width="16.36328125" style="4"/>
    <col min="5121" max="5121" width="0" style="4" hidden="1" customWidth="1"/>
    <col min="5122" max="5122" width="4.81640625" style="4" customWidth="1"/>
    <col min="5123" max="5123" width="34.6328125" style="4" bestFit="1" customWidth="1"/>
    <col min="5124" max="5124" width="19.6328125" style="4" customWidth="1"/>
    <col min="5125" max="5125" width="22.81640625" style="4" bestFit="1" customWidth="1"/>
    <col min="5126" max="5126" width="17.81640625" style="4" customWidth="1"/>
    <col min="5127" max="5127" width="24" style="4" customWidth="1"/>
    <col min="5128" max="5128" width="40" style="4" customWidth="1"/>
    <col min="5129" max="5376" width="16.36328125" style="4"/>
    <col min="5377" max="5377" width="0" style="4" hidden="1" customWidth="1"/>
    <col min="5378" max="5378" width="4.81640625" style="4" customWidth="1"/>
    <col min="5379" max="5379" width="34.6328125" style="4" bestFit="1" customWidth="1"/>
    <col min="5380" max="5380" width="19.6328125" style="4" customWidth="1"/>
    <col min="5381" max="5381" width="22.81640625" style="4" bestFit="1" customWidth="1"/>
    <col min="5382" max="5382" width="17.81640625" style="4" customWidth="1"/>
    <col min="5383" max="5383" width="24" style="4" customWidth="1"/>
    <col min="5384" max="5384" width="40" style="4" customWidth="1"/>
    <col min="5385" max="5632" width="16.36328125" style="4"/>
    <col min="5633" max="5633" width="0" style="4" hidden="1" customWidth="1"/>
    <col min="5634" max="5634" width="4.81640625" style="4" customWidth="1"/>
    <col min="5635" max="5635" width="34.6328125" style="4" bestFit="1" customWidth="1"/>
    <col min="5636" max="5636" width="19.6328125" style="4" customWidth="1"/>
    <col min="5637" max="5637" width="22.81640625" style="4" bestFit="1" customWidth="1"/>
    <col min="5638" max="5638" width="17.81640625" style="4" customWidth="1"/>
    <col min="5639" max="5639" width="24" style="4" customWidth="1"/>
    <col min="5640" max="5640" width="40" style="4" customWidth="1"/>
    <col min="5641" max="5888" width="16.36328125" style="4"/>
    <col min="5889" max="5889" width="0" style="4" hidden="1" customWidth="1"/>
    <col min="5890" max="5890" width="4.81640625" style="4" customWidth="1"/>
    <col min="5891" max="5891" width="34.6328125" style="4" bestFit="1" customWidth="1"/>
    <col min="5892" max="5892" width="19.6328125" style="4" customWidth="1"/>
    <col min="5893" max="5893" width="22.81640625" style="4" bestFit="1" customWidth="1"/>
    <col min="5894" max="5894" width="17.81640625" style="4" customWidth="1"/>
    <col min="5895" max="5895" width="24" style="4" customWidth="1"/>
    <col min="5896" max="5896" width="40" style="4" customWidth="1"/>
    <col min="5897" max="6144" width="16.36328125" style="4"/>
    <col min="6145" max="6145" width="0" style="4" hidden="1" customWidth="1"/>
    <col min="6146" max="6146" width="4.81640625" style="4" customWidth="1"/>
    <col min="6147" max="6147" width="34.6328125" style="4" bestFit="1" customWidth="1"/>
    <col min="6148" max="6148" width="19.6328125" style="4" customWidth="1"/>
    <col min="6149" max="6149" width="22.81640625" style="4" bestFit="1" customWidth="1"/>
    <col min="6150" max="6150" width="17.81640625" style="4" customWidth="1"/>
    <col min="6151" max="6151" width="24" style="4" customWidth="1"/>
    <col min="6152" max="6152" width="40" style="4" customWidth="1"/>
    <col min="6153" max="6400" width="16.36328125" style="4"/>
    <col min="6401" max="6401" width="0" style="4" hidden="1" customWidth="1"/>
    <col min="6402" max="6402" width="4.81640625" style="4" customWidth="1"/>
    <col min="6403" max="6403" width="34.6328125" style="4" bestFit="1" customWidth="1"/>
    <col min="6404" max="6404" width="19.6328125" style="4" customWidth="1"/>
    <col min="6405" max="6405" width="22.81640625" style="4" bestFit="1" customWidth="1"/>
    <col min="6406" max="6406" width="17.81640625" style="4" customWidth="1"/>
    <col min="6407" max="6407" width="24" style="4" customWidth="1"/>
    <col min="6408" max="6408" width="40" style="4" customWidth="1"/>
    <col min="6409" max="6656" width="16.36328125" style="4"/>
    <col min="6657" max="6657" width="0" style="4" hidden="1" customWidth="1"/>
    <col min="6658" max="6658" width="4.81640625" style="4" customWidth="1"/>
    <col min="6659" max="6659" width="34.6328125" style="4" bestFit="1" customWidth="1"/>
    <col min="6660" max="6660" width="19.6328125" style="4" customWidth="1"/>
    <col min="6661" max="6661" width="22.81640625" style="4" bestFit="1" customWidth="1"/>
    <col min="6662" max="6662" width="17.81640625" style="4" customWidth="1"/>
    <col min="6663" max="6663" width="24" style="4" customWidth="1"/>
    <col min="6664" max="6664" width="40" style="4" customWidth="1"/>
    <col min="6665" max="6912" width="16.36328125" style="4"/>
    <col min="6913" max="6913" width="0" style="4" hidden="1" customWidth="1"/>
    <col min="6914" max="6914" width="4.81640625" style="4" customWidth="1"/>
    <col min="6915" max="6915" width="34.6328125" style="4" bestFit="1" customWidth="1"/>
    <col min="6916" max="6916" width="19.6328125" style="4" customWidth="1"/>
    <col min="6917" max="6917" width="22.81640625" style="4" bestFit="1" customWidth="1"/>
    <col min="6918" max="6918" width="17.81640625" style="4" customWidth="1"/>
    <col min="6919" max="6919" width="24" style="4" customWidth="1"/>
    <col min="6920" max="6920" width="40" style="4" customWidth="1"/>
    <col min="6921" max="7168" width="16.36328125" style="4"/>
    <col min="7169" max="7169" width="0" style="4" hidden="1" customWidth="1"/>
    <col min="7170" max="7170" width="4.81640625" style="4" customWidth="1"/>
    <col min="7171" max="7171" width="34.6328125" style="4" bestFit="1" customWidth="1"/>
    <col min="7172" max="7172" width="19.6328125" style="4" customWidth="1"/>
    <col min="7173" max="7173" width="22.81640625" style="4" bestFit="1" customWidth="1"/>
    <col min="7174" max="7174" width="17.81640625" style="4" customWidth="1"/>
    <col min="7175" max="7175" width="24" style="4" customWidth="1"/>
    <col min="7176" max="7176" width="40" style="4" customWidth="1"/>
    <col min="7177" max="7424" width="16.36328125" style="4"/>
    <col min="7425" max="7425" width="0" style="4" hidden="1" customWidth="1"/>
    <col min="7426" max="7426" width="4.81640625" style="4" customWidth="1"/>
    <col min="7427" max="7427" width="34.6328125" style="4" bestFit="1" customWidth="1"/>
    <col min="7428" max="7428" width="19.6328125" style="4" customWidth="1"/>
    <col min="7429" max="7429" width="22.81640625" style="4" bestFit="1" customWidth="1"/>
    <col min="7430" max="7430" width="17.81640625" style="4" customWidth="1"/>
    <col min="7431" max="7431" width="24" style="4" customWidth="1"/>
    <col min="7432" max="7432" width="40" style="4" customWidth="1"/>
    <col min="7433" max="7680" width="16.36328125" style="4"/>
    <col min="7681" max="7681" width="0" style="4" hidden="1" customWidth="1"/>
    <col min="7682" max="7682" width="4.81640625" style="4" customWidth="1"/>
    <col min="7683" max="7683" width="34.6328125" style="4" bestFit="1" customWidth="1"/>
    <col min="7684" max="7684" width="19.6328125" style="4" customWidth="1"/>
    <col min="7685" max="7685" width="22.81640625" style="4" bestFit="1" customWidth="1"/>
    <col min="7686" max="7686" width="17.81640625" style="4" customWidth="1"/>
    <col min="7687" max="7687" width="24" style="4" customWidth="1"/>
    <col min="7688" max="7688" width="40" style="4" customWidth="1"/>
    <col min="7689" max="7936" width="16.36328125" style="4"/>
    <col min="7937" max="7937" width="0" style="4" hidden="1" customWidth="1"/>
    <col min="7938" max="7938" width="4.81640625" style="4" customWidth="1"/>
    <col min="7939" max="7939" width="34.6328125" style="4" bestFit="1" customWidth="1"/>
    <col min="7940" max="7940" width="19.6328125" style="4" customWidth="1"/>
    <col min="7941" max="7941" width="22.81640625" style="4" bestFit="1" customWidth="1"/>
    <col min="7942" max="7942" width="17.81640625" style="4" customWidth="1"/>
    <col min="7943" max="7943" width="24" style="4" customWidth="1"/>
    <col min="7944" max="7944" width="40" style="4" customWidth="1"/>
    <col min="7945" max="8192" width="16.36328125" style="4"/>
    <col min="8193" max="8193" width="0" style="4" hidden="1" customWidth="1"/>
    <col min="8194" max="8194" width="4.81640625" style="4" customWidth="1"/>
    <col min="8195" max="8195" width="34.6328125" style="4" bestFit="1" customWidth="1"/>
    <col min="8196" max="8196" width="19.6328125" style="4" customWidth="1"/>
    <col min="8197" max="8197" width="22.81640625" style="4" bestFit="1" customWidth="1"/>
    <col min="8198" max="8198" width="17.81640625" style="4" customWidth="1"/>
    <col min="8199" max="8199" width="24" style="4" customWidth="1"/>
    <col min="8200" max="8200" width="40" style="4" customWidth="1"/>
    <col min="8201" max="8448" width="16.36328125" style="4"/>
    <col min="8449" max="8449" width="0" style="4" hidden="1" customWidth="1"/>
    <col min="8450" max="8450" width="4.81640625" style="4" customWidth="1"/>
    <col min="8451" max="8451" width="34.6328125" style="4" bestFit="1" customWidth="1"/>
    <col min="8452" max="8452" width="19.6328125" style="4" customWidth="1"/>
    <col min="8453" max="8453" width="22.81640625" style="4" bestFit="1" customWidth="1"/>
    <col min="8454" max="8454" width="17.81640625" style="4" customWidth="1"/>
    <col min="8455" max="8455" width="24" style="4" customWidth="1"/>
    <col min="8456" max="8456" width="40" style="4" customWidth="1"/>
    <col min="8457" max="8704" width="16.36328125" style="4"/>
    <col min="8705" max="8705" width="0" style="4" hidden="1" customWidth="1"/>
    <col min="8706" max="8706" width="4.81640625" style="4" customWidth="1"/>
    <col min="8707" max="8707" width="34.6328125" style="4" bestFit="1" customWidth="1"/>
    <col min="8708" max="8708" width="19.6328125" style="4" customWidth="1"/>
    <col min="8709" max="8709" width="22.81640625" style="4" bestFit="1" customWidth="1"/>
    <col min="8710" max="8710" width="17.81640625" style="4" customWidth="1"/>
    <col min="8711" max="8711" width="24" style="4" customWidth="1"/>
    <col min="8712" max="8712" width="40" style="4" customWidth="1"/>
    <col min="8713" max="8960" width="16.36328125" style="4"/>
    <col min="8961" max="8961" width="0" style="4" hidden="1" customWidth="1"/>
    <col min="8962" max="8962" width="4.81640625" style="4" customWidth="1"/>
    <col min="8963" max="8963" width="34.6328125" style="4" bestFit="1" customWidth="1"/>
    <col min="8964" max="8964" width="19.6328125" style="4" customWidth="1"/>
    <col min="8965" max="8965" width="22.81640625" style="4" bestFit="1" customWidth="1"/>
    <col min="8966" max="8966" width="17.81640625" style="4" customWidth="1"/>
    <col min="8967" max="8967" width="24" style="4" customWidth="1"/>
    <col min="8968" max="8968" width="40" style="4" customWidth="1"/>
    <col min="8969" max="9216" width="16.36328125" style="4"/>
    <col min="9217" max="9217" width="0" style="4" hidden="1" customWidth="1"/>
    <col min="9218" max="9218" width="4.81640625" style="4" customWidth="1"/>
    <col min="9219" max="9219" width="34.6328125" style="4" bestFit="1" customWidth="1"/>
    <col min="9220" max="9220" width="19.6328125" style="4" customWidth="1"/>
    <col min="9221" max="9221" width="22.81640625" style="4" bestFit="1" customWidth="1"/>
    <col min="9222" max="9222" width="17.81640625" style="4" customWidth="1"/>
    <col min="9223" max="9223" width="24" style="4" customWidth="1"/>
    <col min="9224" max="9224" width="40" style="4" customWidth="1"/>
    <col min="9225" max="9472" width="16.36328125" style="4"/>
    <col min="9473" max="9473" width="0" style="4" hidden="1" customWidth="1"/>
    <col min="9474" max="9474" width="4.81640625" style="4" customWidth="1"/>
    <col min="9475" max="9475" width="34.6328125" style="4" bestFit="1" customWidth="1"/>
    <col min="9476" max="9476" width="19.6328125" style="4" customWidth="1"/>
    <col min="9477" max="9477" width="22.81640625" style="4" bestFit="1" customWidth="1"/>
    <col min="9478" max="9478" width="17.81640625" style="4" customWidth="1"/>
    <col min="9479" max="9479" width="24" style="4" customWidth="1"/>
    <col min="9480" max="9480" width="40" style="4" customWidth="1"/>
    <col min="9481" max="9728" width="16.36328125" style="4"/>
    <col min="9729" max="9729" width="0" style="4" hidden="1" customWidth="1"/>
    <col min="9730" max="9730" width="4.81640625" style="4" customWidth="1"/>
    <col min="9731" max="9731" width="34.6328125" style="4" bestFit="1" customWidth="1"/>
    <col min="9732" max="9732" width="19.6328125" style="4" customWidth="1"/>
    <col min="9733" max="9733" width="22.81640625" style="4" bestFit="1" customWidth="1"/>
    <col min="9734" max="9734" width="17.81640625" style="4" customWidth="1"/>
    <col min="9735" max="9735" width="24" style="4" customWidth="1"/>
    <col min="9736" max="9736" width="40" style="4" customWidth="1"/>
    <col min="9737" max="9984" width="16.36328125" style="4"/>
    <col min="9985" max="9985" width="0" style="4" hidden="1" customWidth="1"/>
    <col min="9986" max="9986" width="4.81640625" style="4" customWidth="1"/>
    <col min="9987" max="9987" width="34.6328125" style="4" bestFit="1" customWidth="1"/>
    <col min="9988" max="9988" width="19.6328125" style="4" customWidth="1"/>
    <col min="9989" max="9989" width="22.81640625" style="4" bestFit="1" customWidth="1"/>
    <col min="9990" max="9990" width="17.81640625" style="4" customWidth="1"/>
    <col min="9991" max="9991" width="24" style="4" customWidth="1"/>
    <col min="9992" max="9992" width="40" style="4" customWidth="1"/>
    <col min="9993" max="10240" width="16.36328125" style="4"/>
    <col min="10241" max="10241" width="0" style="4" hidden="1" customWidth="1"/>
    <col min="10242" max="10242" width="4.81640625" style="4" customWidth="1"/>
    <col min="10243" max="10243" width="34.6328125" style="4" bestFit="1" customWidth="1"/>
    <col min="10244" max="10244" width="19.6328125" style="4" customWidth="1"/>
    <col min="10245" max="10245" width="22.81640625" style="4" bestFit="1" customWidth="1"/>
    <col min="10246" max="10246" width="17.81640625" style="4" customWidth="1"/>
    <col min="10247" max="10247" width="24" style="4" customWidth="1"/>
    <col min="10248" max="10248" width="40" style="4" customWidth="1"/>
    <col min="10249" max="10496" width="16.36328125" style="4"/>
    <col min="10497" max="10497" width="0" style="4" hidden="1" customWidth="1"/>
    <col min="10498" max="10498" width="4.81640625" style="4" customWidth="1"/>
    <col min="10499" max="10499" width="34.6328125" style="4" bestFit="1" customWidth="1"/>
    <col min="10500" max="10500" width="19.6328125" style="4" customWidth="1"/>
    <col min="10501" max="10501" width="22.81640625" style="4" bestFit="1" customWidth="1"/>
    <col min="10502" max="10502" width="17.81640625" style="4" customWidth="1"/>
    <col min="10503" max="10503" width="24" style="4" customWidth="1"/>
    <col min="10504" max="10504" width="40" style="4" customWidth="1"/>
    <col min="10505" max="10752" width="16.36328125" style="4"/>
    <col min="10753" max="10753" width="0" style="4" hidden="1" customWidth="1"/>
    <col min="10754" max="10754" width="4.81640625" style="4" customWidth="1"/>
    <col min="10755" max="10755" width="34.6328125" style="4" bestFit="1" customWidth="1"/>
    <col min="10756" max="10756" width="19.6328125" style="4" customWidth="1"/>
    <col min="10757" max="10757" width="22.81640625" style="4" bestFit="1" customWidth="1"/>
    <col min="10758" max="10758" width="17.81640625" style="4" customWidth="1"/>
    <col min="10759" max="10759" width="24" style="4" customWidth="1"/>
    <col min="10760" max="10760" width="40" style="4" customWidth="1"/>
    <col min="10761" max="11008" width="16.36328125" style="4"/>
    <col min="11009" max="11009" width="0" style="4" hidden="1" customWidth="1"/>
    <col min="11010" max="11010" width="4.81640625" style="4" customWidth="1"/>
    <col min="11011" max="11011" width="34.6328125" style="4" bestFit="1" customWidth="1"/>
    <col min="11012" max="11012" width="19.6328125" style="4" customWidth="1"/>
    <col min="11013" max="11013" width="22.81640625" style="4" bestFit="1" customWidth="1"/>
    <col min="11014" max="11014" width="17.81640625" style="4" customWidth="1"/>
    <col min="11015" max="11015" width="24" style="4" customWidth="1"/>
    <col min="11016" max="11016" width="40" style="4" customWidth="1"/>
    <col min="11017" max="11264" width="16.36328125" style="4"/>
    <col min="11265" max="11265" width="0" style="4" hidden="1" customWidth="1"/>
    <col min="11266" max="11266" width="4.81640625" style="4" customWidth="1"/>
    <col min="11267" max="11267" width="34.6328125" style="4" bestFit="1" customWidth="1"/>
    <col min="11268" max="11268" width="19.6328125" style="4" customWidth="1"/>
    <col min="11269" max="11269" width="22.81640625" style="4" bestFit="1" customWidth="1"/>
    <col min="11270" max="11270" width="17.81640625" style="4" customWidth="1"/>
    <col min="11271" max="11271" width="24" style="4" customWidth="1"/>
    <col min="11272" max="11272" width="40" style="4" customWidth="1"/>
    <col min="11273" max="11520" width="16.36328125" style="4"/>
    <col min="11521" max="11521" width="0" style="4" hidden="1" customWidth="1"/>
    <col min="11522" max="11522" width="4.81640625" style="4" customWidth="1"/>
    <col min="11523" max="11523" width="34.6328125" style="4" bestFit="1" customWidth="1"/>
    <col min="11524" max="11524" width="19.6328125" style="4" customWidth="1"/>
    <col min="11525" max="11525" width="22.81640625" style="4" bestFit="1" customWidth="1"/>
    <col min="11526" max="11526" width="17.81640625" style="4" customWidth="1"/>
    <col min="11527" max="11527" width="24" style="4" customWidth="1"/>
    <col min="11528" max="11528" width="40" style="4" customWidth="1"/>
    <col min="11529" max="11776" width="16.36328125" style="4"/>
    <col min="11777" max="11777" width="0" style="4" hidden="1" customWidth="1"/>
    <col min="11778" max="11778" width="4.81640625" style="4" customWidth="1"/>
    <col min="11779" max="11779" width="34.6328125" style="4" bestFit="1" customWidth="1"/>
    <col min="11780" max="11780" width="19.6328125" style="4" customWidth="1"/>
    <col min="11781" max="11781" width="22.81640625" style="4" bestFit="1" customWidth="1"/>
    <col min="11782" max="11782" width="17.81640625" style="4" customWidth="1"/>
    <col min="11783" max="11783" width="24" style="4" customWidth="1"/>
    <col min="11784" max="11784" width="40" style="4" customWidth="1"/>
    <col min="11785" max="12032" width="16.36328125" style="4"/>
    <col min="12033" max="12033" width="0" style="4" hidden="1" customWidth="1"/>
    <col min="12034" max="12034" width="4.81640625" style="4" customWidth="1"/>
    <col min="12035" max="12035" width="34.6328125" style="4" bestFit="1" customWidth="1"/>
    <col min="12036" max="12036" width="19.6328125" style="4" customWidth="1"/>
    <col min="12037" max="12037" width="22.81640625" style="4" bestFit="1" customWidth="1"/>
    <col min="12038" max="12038" width="17.81640625" style="4" customWidth="1"/>
    <col min="12039" max="12039" width="24" style="4" customWidth="1"/>
    <col min="12040" max="12040" width="40" style="4" customWidth="1"/>
    <col min="12041" max="12288" width="16.36328125" style="4"/>
    <col min="12289" max="12289" width="0" style="4" hidden="1" customWidth="1"/>
    <col min="12290" max="12290" width="4.81640625" style="4" customWidth="1"/>
    <col min="12291" max="12291" width="34.6328125" style="4" bestFit="1" customWidth="1"/>
    <col min="12292" max="12292" width="19.6328125" style="4" customWidth="1"/>
    <col min="12293" max="12293" width="22.81640625" style="4" bestFit="1" customWidth="1"/>
    <col min="12294" max="12294" width="17.81640625" style="4" customWidth="1"/>
    <col min="12295" max="12295" width="24" style="4" customWidth="1"/>
    <col min="12296" max="12296" width="40" style="4" customWidth="1"/>
    <col min="12297" max="12544" width="16.36328125" style="4"/>
    <col min="12545" max="12545" width="0" style="4" hidden="1" customWidth="1"/>
    <col min="12546" max="12546" width="4.81640625" style="4" customWidth="1"/>
    <col min="12547" max="12547" width="34.6328125" style="4" bestFit="1" customWidth="1"/>
    <col min="12548" max="12548" width="19.6328125" style="4" customWidth="1"/>
    <col min="12549" max="12549" width="22.81640625" style="4" bestFit="1" customWidth="1"/>
    <col min="12550" max="12550" width="17.81640625" style="4" customWidth="1"/>
    <col min="12551" max="12551" width="24" style="4" customWidth="1"/>
    <col min="12552" max="12552" width="40" style="4" customWidth="1"/>
    <col min="12553" max="12800" width="16.36328125" style="4"/>
    <col min="12801" max="12801" width="0" style="4" hidden="1" customWidth="1"/>
    <col min="12802" max="12802" width="4.81640625" style="4" customWidth="1"/>
    <col min="12803" max="12803" width="34.6328125" style="4" bestFit="1" customWidth="1"/>
    <col min="12804" max="12804" width="19.6328125" style="4" customWidth="1"/>
    <col min="12805" max="12805" width="22.81640625" style="4" bestFit="1" customWidth="1"/>
    <col min="12806" max="12806" width="17.81640625" style="4" customWidth="1"/>
    <col min="12807" max="12807" width="24" style="4" customWidth="1"/>
    <col min="12808" max="12808" width="40" style="4" customWidth="1"/>
    <col min="12809" max="13056" width="16.36328125" style="4"/>
    <col min="13057" max="13057" width="0" style="4" hidden="1" customWidth="1"/>
    <col min="13058" max="13058" width="4.81640625" style="4" customWidth="1"/>
    <col min="13059" max="13059" width="34.6328125" style="4" bestFit="1" customWidth="1"/>
    <col min="13060" max="13060" width="19.6328125" style="4" customWidth="1"/>
    <col min="13061" max="13061" width="22.81640625" style="4" bestFit="1" customWidth="1"/>
    <col min="13062" max="13062" width="17.81640625" style="4" customWidth="1"/>
    <col min="13063" max="13063" width="24" style="4" customWidth="1"/>
    <col min="13064" max="13064" width="40" style="4" customWidth="1"/>
    <col min="13065" max="13312" width="16.36328125" style="4"/>
    <col min="13313" max="13313" width="0" style="4" hidden="1" customWidth="1"/>
    <col min="13314" max="13314" width="4.81640625" style="4" customWidth="1"/>
    <col min="13315" max="13315" width="34.6328125" style="4" bestFit="1" customWidth="1"/>
    <col min="13316" max="13316" width="19.6328125" style="4" customWidth="1"/>
    <col min="13317" max="13317" width="22.81640625" style="4" bestFit="1" customWidth="1"/>
    <col min="13318" max="13318" width="17.81640625" style="4" customWidth="1"/>
    <col min="13319" max="13319" width="24" style="4" customWidth="1"/>
    <col min="13320" max="13320" width="40" style="4" customWidth="1"/>
    <col min="13321" max="13568" width="16.36328125" style="4"/>
    <col min="13569" max="13569" width="0" style="4" hidden="1" customWidth="1"/>
    <col min="13570" max="13570" width="4.81640625" style="4" customWidth="1"/>
    <col min="13571" max="13571" width="34.6328125" style="4" bestFit="1" customWidth="1"/>
    <col min="13572" max="13572" width="19.6328125" style="4" customWidth="1"/>
    <col min="13573" max="13573" width="22.81640625" style="4" bestFit="1" customWidth="1"/>
    <col min="13574" max="13574" width="17.81640625" style="4" customWidth="1"/>
    <col min="13575" max="13575" width="24" style="4" customWidth="1"/>
    <col min="13576" max="13576" width="40" style="4" customWidth="1"/>
    <col min="13577" max="13824" width="16.36328125" style="4"/>
    <col min="13825" max="13825" width="0" style="4" hidden="1" customWidth="1"/>
    <col min="13826" max="13826" width="4.81640625" style="4" customWidth="1"/>
    <col min="13827" max="13827" width="34.6328125" style="4" bestFit="1" customWidth="1"/>
    <col min="13828" max="13828" width="19.6328125" style="4" customWidth="1"/>
    <col min="13829" max="13829" width="22.81640625" style="4" bestFit="1" customWidth="1"/>
    <col min="13830" max="13830" width="17.81640625" style="4" customWidth="1"/>
    <col min="13831" max="13831" width="24" style="4" customWidth="1"/>
    <col min="13832" max="13832" width="40" style="4" customWidth="1"/>
    <col min="13833" max="14080" width="16.36328125" style="4"/>
    <col min="14081" max="14081" width="0" style="4" hidden="1" customWidth="1"/>
    <col min="14082" max="14082" width="4.81640625" style="4" customWidth="1"/>
    <col min="14083" max="14083" width="34.6328125" style="4" bestFit="1" customWidth="1"/>
    <col min="14084" max="14084" width="19.6328125" style="4" customWidth="1"/>
    <col min="14085" max="14085" width="22.81640625" style="4" bestFit="1" customWidth="1"/>
    <col min="14086" max="14086" width="17.81640625" style="4" customWidth="1"/>
    <col min="14087" max="14087" width="24" style="4" customWidth="1"/>
    <col min="14088" max="14088" width="40" style="4" customWidth="1"/>
    <col min="14089" max="14336" width="16.36328125" style="4"/>
    <col min="14337" max="14337" width="0" style="4" hidden="1" customWidth="1"/>
    <col min="14338" max="14338" width="4.81640625" style="4" customWidth="1"/>
    <col min="14339" max="14339" width="34.6328125" style="4" bestFit="1" customWidth="1"/>
    <col min="14340" max="14340" width="19.6328125" style="4" customWidth="1"/>
    <col min="14341" max="14341" width="22.81640625" style="4" bestFit="1" customWidth="1"/>
    <col min="14342" max="14342" width="17.81640625" style="4" customWidth="1"/>
    <col min="14343" max="14343" width="24" style="4" customWidth="1"/>
    <col min="14344" max="14344" width="40" style="4" customWidth="1"/>
    <col min="14345" max="14592" width="16.36328125" style="4"/>
    <col min="14593" max="14593" width="0" style="4" hidden="1" customWidth="1"/>
    <col min="14594" max="14594" width="4.81640625" style="4" customWidth="1"/>
    <col min="14595" max="14595" width="34.6328125" style="4" bestFit="1" customWidth="1"/>
    <col min="14596" max="14596" width="19.6328125" style="4" customWidth="1"/>
    <col min="14597" max="14597" width="22.81640625" style="4" bestFit="1" customWidth="1"/>
    <col min="14598" max="14598" width="17.81640625" style="4" customWidth="1"/>
    <col min="14599" max="14599" width="24" style="4" customWidth="1"/>
    <col min="14600" max="14600" width="40" style="4" customWidth="1"/>
    <col min="14601" max="14848" width="16.36328125" style="4"/>
    <col min="14849" max="14849" width="0" style="4" hidden="1" customWidth="1"/>
    <col min="14850" max="14850" width="4.81640625" style="4" customWidth="1"/>
    <col min="14851" max="14851" width="34.6328125" style="4" bestFit="1" customWidth="1"/>
    <col min="14852" max="14852" width="19.6328125" style="4" customWidth="1"/>
    <col min="14853" max="14853" width="22.81640625" style="4" bestFit="1" customWidth="1"/>
    <col min="14854" max="14854" width="17.81640625" style="4" customWidth="1"/>
    <col min="14855" max="14855" width="24" style="4" customWidth="1"/>
    <col min="14856" max="14856" width="40" style="4" customWidth="1"/>
    <col min="14857" max="15104" width="16.36328125" style="4"/>
    <col min="15105" max="15105" width="0" style="4" hidden="1" customWidth="1"/>
    <col min="15106" max="15106" width="4.81640625" style="4" customWidth="1"/>
    <col min="15107" max="15107" width="34.6328125" style="4" bestFit="1" customWidth="1"/>
    <col min="15108" max="15108" width="19.6328125" style="4" customWidth="1"/>
    <col min="15109" max="15109" width="22.81640625" style="4" bestFit="1" customWidth="1"/>
    <col min="15110" max="15110" width="17.81640625" style="4" customWidth="1"/>
    <col min="15111" max="15111" width="24" style="4" customWidth="1"/>
    <col min="15112" max="15112" width="40" style="4" customWidth="1"/>
    <col min="15113" max="15360" width="16.36328125" style="4"/>
    <col min="15361" max="15361" width="0" style="4" hidden="1" customWidth="1"/>
    <col min="15362" max="15362" width="4.81640625" style="4" customWidth="1"/>
    <col min="15363" max="15363" width="34.6328125" style="4" bestFit="1" customWidth="1"/>
    <col min="15364" max="15364" width="19.6328125" style="4" customWidth="1"/>
    <col min="15365" max="15365" width="22.81640625" style="4" bestFit="1" customWidth="1"/>
    <col min="15366" max="15366" width="17.81640625" style="4" customWidth="1"/>
    <col min="15367" max="15367" width="24" style="4" customWidth="1"/>
    <col min="15368" max="15368" width="40" style="4" customWidth="1"/>
    <col min="15369" max="15616" width="16.36328125" style="4"/>
    <col min="15617" max="15617" width="0" style="4" hidden="1" customWidth="1"/>
    <col min="15618" max="15618" width="4.81640625" style="4" customWidth="1"/>
    <col min="15619" max="15619" width="34.6328125" style="4" bestFit="1" customWidth="1"/>
    <col min="15620" max="15620" width="19.6328125" style="4" customWidth="1"/>
    <col min="15621" max="15621" width="22.81640625" style="4" bestFit="1" customWidth="1"/>
    <col min="15622" max="15622" width="17.81640625" style="4" customWidth="1"/>
    <col min="15623" max="15623" width="24" style="4" customWidth="1"/>
    <col min="15624" max="15624" width="40" style="4" customWidth="1"/>
    <col min="15625" max="15872" width="16.36328125" style="4"/>
    <col min="15873" max="15873" width="0" style="4" hidden="1" customWidth="1"/>
    <col min="15874" max="15874" width="4.81640625" style="4" customWidth="1"/>
    <col min="15875" max="15875" width="34.6328125" style="4" bestFit="1" customWidth="1"/>
    <col min="15876" max="15876" width="19.6328125" style="4" customWidth="1"/>
    <col min="15877" max="15877" width="22.81640625" style="4" bestFit="1" customWidth="1"/>
    <col min="15878" max="15878" width="17.81640625" style="4" customWidth="1"/>
    <col min="15879" max="15879" width="24" style="4" customWidth="1"/>
    <col min="15880" max="15880" width="40" style="4" customWidth="1"/>
    <col min="15881" max="16128" width="16.36328125" style="4"/>
    <col min="16129" max="16129" width="0" style="4" hidden="1" customWidth="1"/>
    <col min="16130" max="16130" width="4.81640625" style="4" customWidth="1"/>
    <col min="16131" max="16131" width="34.6328125" style="4" bestFit="1" customWidth="1"/>
    <col min="16132" max="16132" width="19.6328125" style="4" customWidth="1"/>
    <col min="16133" max="16133" width="22.81640625" style="4" bestFit="1" customWidth="1"/>
    <col min="16134" max="16134" width="17.81640625" style="4" customWidth="1"/>
    <col min="16135" max="16135" width="24" style="4" customWidth="1"/>
    <col min="16136" max="16136" width="40" style="4" customWidth="1"/>
    <col min="16137" max="16384" width="16.36328125" style="4"/>
  </cols>
  <sheetData>
    <row r="1" spans="3:8" ht="15" thickBot="1" x14ac:dyDescent="0.4"/>
    <row r="2" spans="3:8" s="11" customFormat="1" ht="34.75" customHeight="1" thickBot="1" x14ac:dyDescent="0.4">
      <c r="C2" s="8"/>
      <c r="D2" s="9" t="s">
        <v>43</v>
      </c>
      <c r="E2" s="10" t="s">
        <v>44</v>
      </c>
      <c r="F2" s="10" t="s">
        <v>45</v>
      </c>
      <c r="G2" s="10" t="s">
        <v>46</v>
      </c>
      <c r="H2" s="10" t="s">
        <v>47</v>
      </c>
    </row>
    <row r="3" spans="3:8" s="11" customFormat="1" ht="15" thickBot="1" x14ac:dyDescent="0.4">
      <c r="C3" s="12"/>
      <c r="D3" s="13"/>
      <c r="E3" s="13"/>
      <c r="F3" s="13"/>
      <c r="G3" s="13"/>
      <c r="H3" s="13"/>
    </row>
    <row r="4" spans="3:8" s="11" customFormat="1" ht="18" thickBot="1" x14ac:dyDescent="0.4">
      <c r="C4" s="14"/>
      <c r="D4" s="15" t="s">
        <v>48</v>
      </c>
      <c r="E4" s="15"/>
      <c r="F4" s="15"/>
      <c r="G4" s="15"/>
      <c r="H4" s="15"/>
    </row>
    <row r="5" spans="3:8" s="11" customFormat="1" ht="15" thickBot="1" x14ac:dyDescent="0.4">
      <c r="C5" s="16"/>
      <c r="D5" s="17"/>
      <c r="E5" s="18"/>
      <c r="F5" s="18"/>
      <c r="G5" s="18"/>
      <c r="H5" s="18"/>
    </row>
    <row r="6" spans="3:8" s="11" customFormat="1" ht="18" thickBot="1" x14ac:dyDescent="0.4">
      <c r="C6" s="14"/>
      <c r="D6" s="15"/>
      <c r="E6" s="15"/>
      <c r="F6" s="15"/>
      <c r="G6" s="15"/>
      <c r="H6" s="15"/>
    </row>
    <row r="7" spans="3:8" s="24" customFormat="1" x14ac:dyDescent="0.35">
      <c r="C7" s="19"/>
      <c r="D7" s="20" t="s">
        <v>49</v>
      </c>
      <c r="E7" s="21"/>
      <c r="F7" s="22" t="s">
        <v>50</v>
      </c>
      <c r="G7" s="23">
        <v>15</v>
      </c>
      <c r="H7" s="21">
        <f t="shared" ref="H7:H16" si="0">E7*G7</f>
        <v>0</v>
      </c>
    </row>
    <row r="8" spans="3:8" s="24" customFormat="1" x14ac:dyDescent="0.35">
      <c r="C8" s="19"/>
      <c r="D8" s="20" t="s">
        <v>51</v>
      </c>
      <c r="E8" s="21"/>
      <c r="F8" s="22" t="s">
        <v>50</v>
      </c>
      <c r="G8" s="23">
        <v>15</v>
      </c>
      <c r="H8" s="21">
        <f t="shared" si="0"/>
        <v>0</v>
      </c>
    </row>
    <row r="9" spans="3:8" s="24" customFormat="1" x14ac:dyDescent="0.35">
      <c r="C9" s="19"/>
      <c r="D9" s="7" t="s">
        <v>52</v>
      </c>
      <c r="E9" s="25"/>
      <c r="F9" s="26" t="s">
        <v>50</v>
      </c>
      <c r="G9" s="27">
        <v>15</v>
      </c>
      <c r="H9" s="21">
        <f t="shared" si="0"/>
        <v>0</v>
      </c>
    </row>
    <row r="10" spans="3:8" s="24" customFormat="1" x14ac:dyDescent="0.35">
      <c r="C10" s="19"/>
      <c r="D10" s="7" t="s">
        <v>53</v>
      </c>
      <c r="E10" s="25"/>
      <c r="F10" s="26" t="s">
        <v>50</v>
      </c>
      <c r="G10" s="27">
        <v>30</v>
      </c>
      <c r="H10" s="21">
        <f t="shared" si="0"/>
        <v>0</v>
      </c>
    </row>
    <row r="11" spans="3:8" s="24" customFormat="1" x14ac:dyDescent="0.35">
      <c r="C11" s="19"/>
      <c r="D11" s="7" t="s">
        <v>54</v>
      </c>
      <c r="E11" s="25"/>
      <c r="F11" s="26" t="s">
        <v>50</v>
      </c>
      <c r="G11" s="27">
        <v>15</v>
      </c>
      <c r="H11" s="21">
        <f t="shared" si="0"/>
        <v>0</v>
      </c>
    </row>
    <row r="12" spans="3:8" s="24" customFormat="1" x14ac:dyDescent="0.35">
      <c r="C12" s="19"/>
      <c r="D12" s="7" t="s">
        <v>55</v>
      </c>
      <c r="E12" s="25"/>
      <c r="F12" s="26" t="s">
        <v>50</v>
      </c>
      <c r="G12" s="27">
        <v>15</v>
      </c>
      <c r="H12" s="21">
        <f t="shared" si="0"/>
        <v>0</v>
      </c>
    </row>
    <row r="13" spans="3:8" s="24" customFormat="1" x14ac:dyDescent="0.35">
      <c r="C13" s="19"/>
      <c r="D13" s="28" t="s">
        <v>56</v>
      </c>
      <c r="E13" s="29"/>
      <c r="F13" s="30" t="s">
        <v>50</v>
      </c>
      <c r="G13" s="31">
        <v>15</v>
      </c>
      <c r="H13" s="21">
        <f t="shared" si="0"/>
        <v>0</v>
      </c>
    </row>
    <row r="14" spans="3:8" s="11" customFormat="1" x14ac:dyDescent="0.35">
      <c r="C14" s="32"/>
      <c r="D14" s="33" t="s">
        <v>57</v>
      </c>
      <c r="E14" s="34"/>
      <c r="F14" s="35" t="s">
        <v>58</v>
      </c>
      <c r="G14" s="36">
        <v>1</v>
      </c>
      <c r="H14" s="34">
        <f t="shared" si="0"/>
        <v>0</v>
      </c>
    </row>
    <row r="15" spans="3:8" s="11" customFormat="1" x14ac:dyDescent="0.35">
      <c r="C15" s="32"/>
      <c r="D15" s="33" t="s">
        <v>59</v>
      </c>
      <c r="E15" s="34"/>
      <c r="F15" s="35" t="s">
        <v>58</v>
      </c>
      <c r="G15" s="36">
        <v>1</v>
      </c>
      <c r="H15" s="34">
        <f t="shared" si="0"/>
        <v>0</v>
      </c>
    </row>
    <row r="16" spans="3:8" s="11" customFormat="1" x14ac:dyDescent="0.35">
      <c r="C16" s="32"/>
      <c r="D16" s="33" t="s">
        <v>60</v>
      </c>
      <c r="E16" s="34"/>
      <c r="F16" s="35" t="s">
        <v>58</v>
      </c>
      <c r="G16" s="36">
        <v>1</v>
      </c>
      <c r="H16" s="34">
        <f t="shared" si="0"/>
        <v>0</v>
      </c>
    </row>
    <row r="17" spans="3:8" s="11" customFormat="1" ht="15" thickBot="1" x14ac:dyDescent="0.4">
      <c r="C17" s="32"/>
      <c r="D17" s="37"/>
      <c r="E17" s="38"/>
      <c r="F17" s="39"/>
      <c r="G17" s="40"/>
      <c r="H17" s="38"/>
    </row>
    <row r="18" spans="3:8" s="11" customFormat="1" ht="15.5" x14ac:dyDescent="0.35">
      <c r="C18" s="41"/>
      <c r="D18" s="42" t="s">
        <v>61</v>
      </c>
      <c r="E18" s="43"/>
      <c r="F18" s="43"/>
      <c r="G18" s="43"/>
      <c r="H18" s="44">
        <f>SUM(H7:H16)</f>
        <v>0</v>
      </c>
    </row>
    <row r="19" spans="3:8" s="11" customFormat="1" ht="15.5" x14ac:dyDescent="0.35">
      <c r="C19" s="45"/>
      <c r="D19" s="46" t="s">
        <v>96</v>
      </c>
      <c r="E19" s="47"/>
      <c r="F19" s="47"/>
      <c r="G19" s="47"/>
      <c r="H19" s="48"/>
    </row>
    <row r="20" spans="3:8" s="11" customFormat="1" ht="15.5" x14ac:dyDescent="0.35">
      <c r="C20" s="45"/>
      <c r="D20" s="46" t="s">
        <v>62</v>
      </c>
      <c r="E20" s="47"/>
      <c r="F20" s="47"/>
      <c r="G20" s="47"/>
      <c r="H20" s="48">
        <f>H18+H19</f>
        <v>0</v>
      </c>
    </row>
    <row r="21" spans="3:8" s="11" customFormat="1" ht="15.5" x14ac:dyDescent="0.35">
      <c r="C21" s="45"/>
      <c r="D21" s="46" t="s">
        <v>63</v>
      </c>
      <c r="E21" s="47"/>
      <c r="F21" s="47"/>
      <c r="G21" s="47"/>
      <c r="H21" s="48">
        <f>H20*0.2</f>
        <v>0</v>
      </c>
    </row>
    <row r="22" spans="3:8" s="11" customFormat="1" ht="16" thickBot="1" x14ac:dyDescent="0.4">
      <c r="C22" s="49"/>
      <c r="D22" s="50" t="s">
        <v>64</v>
      </c>
      <c r="E22" s="51"/>
      <c r="F22" s="51"/>
      <c r="G22" s="51"/>
      <c r="H22" s="52">
        <f>SUM(H20:H21)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ТЗ на ЗК_осень 2023_Сочи</vt:lpstr>
      <vt:lpstr>Тз на выставку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2023-07-20T21:27:04Z</dcterms:modified>
</cp:coreProperties>
</file>